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https://gizonline.sharepoint.com/sites/CountryOfficeGIZUA-BVertrge/Freigegebene Dokumente/B Verträge/23.1821.0/91191561 IT-equipment/03. ITT/"/>
    </mc:Choice>
  </mc:AlternateContent>
  <xr:revisionPtr revIDLastSave="312" documentId="8_{DB0F35D4-3B12-43F0-ACCC-83607E41ED81}" xr6:coauthVersionLast="47" xr6:coauthVersionMax="47" xr10:uidLastSave="{5900DA64-C284-4C6B-B7F0-2A5DEBDFFD76}"/>
  <bookViews>
    <workbookView xWindow="-110" yWindow="-110" windowWidth="38620" windowHeight="21100" tabRatio="885" xr2:uid="{00000000-000D-0000-FFFF-FFFF00000000}"/>
  </bookViews>
  <sheets>
    <sheet name="Запрошення" sheetId="3" r:id="rId1"/>
    <sheet name="Документи" sheetId="40" r:id="rId2"/>
    <sheet name="Додаток 1_Специфікація" sheetId="53" r:id="rId3"/>
    <sheet name="Додаток 2 КП на товари" sheetId="41" r:id="rId4"/>
    <sheet name="Додаток 3 ТП на товари" sheetId="48" r:id="rId5"/>
    <sheet name="Додаток 4_Адреси поставки" sheetId="54" r:id="rId6"/>
    <sheet name="Додаток 6 Банківські реквізити" sheetId="50" r:id="rId7"/>
    <sheet name="FAQ_Tender" sheetId="7" r:id="rId8"/>
  </sheets>
  <externalReferences>
    <externalReference r:id="rId9"/>
    <externalReference r:id="rId10"/>
    <externalReference r:id="rId11"/>
  </externalReferences>
  <definedNames>
    <definedName name="_xlnm._FilterDatabase" localSheetId="2" hidden="1">'Додаток 1_Специфікація'!$A$2:$I$21</definedName>
    <definedName name="Answer" localSheetId="3">[1]legend!$G$2:$G$5</definedName>
    <definedName name="Answer" localSheetId="4">[1]legend!$G$2:$G$5</definedName>
    <definedName name="Answer">[1]legend!$G$2:$G$5</definedName>
    <definedName name="Category_of_good">'[2]Dropdown menu'!$A$14:$A$31</definedName>
    <definedName name="Complexity" localSheetId="3">[1]legend!$B$2:$B$5</definedName>
    <definedName name="Complexity" localSheetId="4">[1]legend!$B$2:$B$5</definedName>
    <definedName name="Complexity">[1]legend!$B$2:$B$5</definedName>
    <definedName name="Experience" localSheetId="3">[1]legend!$C$2:$C$6</definedName>
    <definedName name="Experience" localSheetId="4">[1]legend!$C$2:$C$6</definedName>
    <definedName name="Experience">[1]legend!$C$2:$C$6</definedName>
    <definedName name="Fee" localSheetId="3">[1]legend!$A$2:$A$6</definedName>
    <definedName name="Fee" localSheetId="4">[1]legend!$A$2:$A$6</definedName>
    <definedName name="Fee">[1]legend!$A$2:$A$6</definedName>
    <definedName name="fullpart" localSheetId="3">[1]legend!$C$12:$C$14</definedName>
    <definedName name="fullpart" localSheetId="4">[1]legend!$C$12:$C$14</definedName>
    <definedName name="fullpart">[1]legend!$C$12:$C$14</definedName>
    <definedName name="Justification_for_non_neutral_specification" localSheetId="2">'[3]Dropdown menu'!$G$8:$G$12</definedName>
    <definedName name="Justification_for_non_neutral_specification" localSheetId="5">'[3]Dropdown menu'!$G$8:$G$12</definedName>
    <definedName name="Justification_for_non_neutral_specification">'[2]Dropdown menu'!$G$8:$G$12</definedName>
    <definedName name="pro_class" localSheetId="3">[1]legend!$F$1:$F$31</definedName>
    <definedName name="pro_class" localSheetId="4">[1]legend!$F$1:$F$31</definedName>
    <definedName name="pro_class">[1]legend!$F$1:$F$31</definedName>
    <definedName name="typeoftender" localSheetId="3">[1]legend!$A$23:$A$29</definedName>
    <definedName name="typeoftender" localSheetId="4">[1]legend!$A$23:$A$29</definedName>
    <definedName name="typeoftender">[1]legend!$A$23:$A$29</definedName>
    <definedName name="yes_no" localSheetId="2">'[3]Dropdown menu'!$G$1:$G$3</definedName>
    <definedName name="yes_no" localSheetId="5">'[3]Dropdown menu'!$G$1:$G$3</definedName>
    <definedName name="yes_no">'[2]Dropdown menu'!$G$1:$G$3</definedName>
    <definedName name="yesno" localSheetId="3">[1]legend!$A$12:$A$14</definedName>
    <definedName name="yesno" localSheetId="4">[1]legend!$A$12:$A$14</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 i="54" l="1"/>
  <c r="F3" i="54"/>
  <c r="G9" i="48"/>
  <c r="G10" i="48"/>
  <c r="G11" i="48"/>
  <c r="G12" i="48"/>
  <c r="G13" i="48"/>
  <c r="G14" i="48"/>
  <c r="G15" i="48"/>
  <c r="G16" i="48"/>
  <c r="G17" i="48"/>
  <c r="G18" i="48"/>
  <c r="G19" i="48"/>
  <c r="G20" i="48"/>
  <c r="G21" i="48"/>
  <c r="G22" i="48"/>
  <c r="G23" i="48"/>
  <c r="G24" i="48"/>
  <c r="G25" i="48"/>
  <c r="G26" i="48"/>
  <c r="G8" i="48"/>
  <c r="F9" i="48"/>
  <c r="F10" i="48"/>
  <c r="F11" i="48"/>
  <c r="F12" i="48"/>
  <c r="F13" i="48"/>
  <c r="F14" i="48"/>
  <c r="F15" i="48"/>
  <c r="F16" i="48"/>
  <c r="F17" i="48"/>
  <c r="F18" i="48"/>
  <c r="F19" i="48"/>
  <c r="F20" i="48"/>
  <c r="F21" i="48"/>
  <c r="F22" i="48"/>
  <c r="F23" i="48"/>
  <c r="F24" i="48"/>
  <c r="F25" i="48"/>
  <c r="F26" i="48"/>
  <c r="F8" i="48"/>
  <c r="C9" i="48"/>
  <c r="C10" i="48"/>
  <c r="C11" i="48"/>
  <c r="C12" i="48"/>
  <c r="C13" i="48"/>
  <c r="C14" i="48"/>
  <c r="C15" i="48"/>
  <c r="C16" i="48"/>
  <c r="C17" i="48"/>
  <c r="C18" i="48"/>
  <c r="C19" i="48"/>
  <c r="C20" i="48"/>
  <c r="C21" i="48"/>
  <c r="C22" i="48"/>
  <c r="C23" i="48"/>
  <c r="C24" i="48"/>
  <c r="C25" i="48"/>
  <c r="C26" i="48"/>
  <c r="C8" i="48"/>
  <c r="B9" i="48"/>
  <c r="B10" i="48"/>
  <c r="B11" i="48"/>
  <c r="B12" i="48"/>
  <c r="B13" i="48"/>
  <c r="B14" i="48"/>
  <c r="B15" i="48"/>
  <c r="B16" i="48"/>
  <c r="B17" i="48"/>
  <c r="B18" i="48"/>
  <c r="B19" i="48"/>
  <c r="B20" i="48"/>
  <c r="B21" i="48"/>
  <c r="B22" i="48"/>
  <c r="B23" i="48"/>
  <c r="B24" i="48"/>
  <c r="B25" i="48"/>
  <c r="B26" i="48"/>
  <c r="B8" i="48"/>
  <c r="G9" i="41"/>
  <c r="I9" i="41" s="1"/>
  <c r="G10" i="41"/>
  <c r="I10" i="41" s="1"/>
  <c r="G11" i="41"/>
  <c r="G12" i="41"/>
  <c r="I12" i="41" s="1"/>
  <c r="G13" i="41"/>
  <c r="I13" i="41" s="1"/>
  <c r="G14" i="41"/>
  <c r="I14" i="41" s="1"/>
  <c r="G15" i="41"/>
  <c r="I15" i="41" s="1"/>
  <c r="G16" i="41"/>
  <c r="I16" i="41" s="1"/>
  <c r="G17" i="41"/>
  <c r="I17" i="41" s="1"/>
  <c r="G18" i="41"/>
  <c r="I18" i="41" s="1"/>
  <c r="G19" i="41"/>
  <c r="I19" i="41" s="1"/>
  <c r="G20" i="41"/>
  <c r="I20" i="41" s="1"/>
  <c r="G21" i="41"/>
  <c r="I21" i="41" s="1"/>
  <c r="G22" i="41"/>
  <c r="I22" i="41" s="1"/>
  <c r="G23" i="41"/>
  <c r="I23" i="41" s="1"/>
  <c r="G24" i="41"/>
  <c r="I24" i="41" s="1"/>
  <c r="G25" i="41"/>
  <c r="I25" i="41" s="1"/>
  <c r="G26" i="41"/>
  <c r="I26" i="41" s="1"/>
  <c r="G8" i="41"/>
  <c r="F9" i="41"/>
  <c r="F10" i="41"/>
  <c r="F11" i="41"/>
  <c r="F12" i="41"/>
  <c r="F13" i="41"/>
  <c r="F14" i="41"/>
  <c r="F15" i="41"/>
  <c r="F16" i="41"/>
  <c r="F17" i="41"/>
  <c r="F18" i="41"/>
  <c r="F19" i="41"/>
  <c r="F20" i="41"/>
  <c r="F21" i="41"/>
  <c r="F22" i="41"/>
  <c r="F23" i="41"/>
  <c r="F24" i="41"/>
  <c r="F25" i="41"/>
  <c r="F26" i="41"/>
  <c r="F8" i="41"/>
  <c r="C9" i="41"/>
  <c r="C10" i="41"/>
  <c r="C11" i="41"/>
  <c r="C12" i="41"/>
  <c r="C13" i="41"/>
  <c r="C14" i="41"/>
  <c r="C15" i="41"/>
  <c r="C16" i="41"/>
  <c r="C17" i="41"/>
  <c r="C18" i="41"/>
  <c r="C19" i="41"/>
  <c r="C20" i="41"/>
  <c r="C21" i="41"/>
  <c r="C22" i="41"/>
  <c r="C23" i="41"/>
  <c r="C24" i="41"/>
  <c r="C25" i="41"/>
  <c r="C26" i="41"/>
  <c r="C8" i="41"/>
  <c r="B9" i="41"/>
  <c r="B10" i="41"/>
  <c r="B11" i="41"/>
  <c r="B12" i="41"/>
  <c r="B13" i="41"/>
  <c r="B14" i="41"/>
  <c r="B15" i="41"/>
  <c r="B16" i="41"/>
  <c r="B17" i="41"/>
  <c r="B18" i="41"/>
  <c r="B19" i="41"/>
  <c r="B20" i="41"/>
  <c r="B21" i="41"/>
  <c r="B22" i="41"/>
  <c r="B23" i="41"/>
  <c r="B24" i="41"/>
  <c r="B25" i="41"/>
  <c r="B26" i="41"/>
  <c r="B8" i="41"/>
  <c r="D35" i="48"/>
  <c r="C32" i="48"/>
  <c r="A9" i="48"/>
  <c r="A10" i="48"/>
  <c r="A11" i="48"/>
  <c r="A12" i="48"/>
  <c r="A13" i="48"/>
  <c r="A14" i="48"/>
  <c r="A15" i="48"/>
  <c r="A16" i="48"/>
  <c r="A17" i="48"/>
  <c r="A18" i="48"/>
  <c r="A19" i="48"/>
  <c r="A20" i="48"/>
  <c r="A21" i="48"/>
  <c r="A22" i="48"/>
  <c r="A23" i="48"/>
  <c r="A24" i="48"/>
  <c r="A25" i="48"/>
  <c r="A26" i="48"/>
  <c r="I11" i="41"/>
  <c r="D2" i="48" l="1"/>
  <c r="I8" i="41"/>
  <c r="I27" i="41" l="1"/>
  <c r="A8" i="48"/>
  <c r="F26" i="3" l="1"/>
  <c r="D30" i="41" l="1"/>
  <c r="D29" i="48" s="1"/>
  <c r="J5" i="3"/>
  <c r="D2" i="41"/>
  <c r="M22" i="3" l="1"/>
  <c r="J18" i="3"/>
  <c r="K22" i="3"/>
  <c r="L10" i="3"/>
  <c r="M26" i="3"/>
  <c r="E10" i="3" l="1"/>
</calcChain>
</file>

<file path=xl/sharedStrings.xml><?xml version="1.0" encoding="utf-8"?>
<sst xmlns="http://schemas.openxmlformats.org/spreadsheetml/2006/main" count="479" uniqueCount="392">
  <si>
    <t>Шановні пані та панове!</t>
  </si>
  <si>
    <t xml:space="preserve">на закупівлю </t>
  </si>
  <si>
    <t>Запитання:</t>
  </si>
  <si>
    <t xml:space="preserve">Запитання щодо технічних або організаційних питань мають бути надіслані:
</t>
  </si>
  <si>
    <t xml:space="preserve">1) ВИКЛЮЧНО письмово за наступною адресою E-Mail: </t>
  </si>
  <si>
    <t>procurement-ua@giz.de</t>
  </si>
  <si>
    <t>2) не пізніше ніж за</t>
  </si>
  <si>
    <t>3</t>
  </si>
  <si>
    <t>робочих дні(в) до дати закінчення тендеру</t>
  </si>
  <si>
    <t>3) з посиланням на номер тендеру в темі листа.</t>
  </si>
  <si>
    <r>
      <rPr>
        <u/>
        <sz val="10"/>
        <color theme="1"/>
        <rFont val="Arial"/>
        <family val="2"/>
        <charset val="204"/>
      </rPr>
      <t>Постачальник</t>
    </r>
    <r>
      <rPr>
        <sz val="10"/>
        <color theme="1"/>
        <rFont val="Arial"/>
        <family val="2"/>
        <charset val="204"/>
      </rPr>
      <t xml:space="preserve"> товарів та послуг згідно п. 198.5 ст. 198 ПКУ </t>
    </r>
    <r>
      <rPr>
        <u/>
        <sz val="10"/>
        <color theme="1"/>
        <rFont val="Arial"/>
        <family val="2"/>
        <charset val="204"/>
      </rPr>
      <t xml:space="preserve">не нараховує податкові зобов’язання по таких договорах. </t>
    </r>
  </si>
  <si>
    <t>Посилання на законодавчі норми:</t>
  </si>
  <si>
    <t xml:space="preserve">1) Постанова 153  (підпункт 2-1 пункту 14) </t>
  </si>
  <si>
    <t>2) Рамкова Угода між Урядом України та Урядом Федеративної Республіки Німеччини про консультування і технічне співробітництво  (ст.8)</t>
  </si>
  <si>
    <t>3) Рамкова угода між Урядом України і Комісією Європейських Співтовариств</t>
  </si>
  <si>
    <t>4) Перелік зареєстрованих проєктів з планами закупівель</t>
  </si>
  <si>
    <t>5) Податковий кодекс (ст. 197.11 та ст.198.5(б) )</t>
  </si>
  <si>
    <t>6) План закупівель, опублікований на відкритому ресурсі - Урядовому порталі</t>
  </si>
  <si>
    <t xml:space="preserve">Пропозиції мають бути подані до </t>
  </si>
  <si>
    <t xml:space="preserve">години на </t>
  </si>
  <si>
    <t>З повагою,</t>
  </si>
  <si>
    <t>Відділ закупівель GIZ</t>
  </si>
  <si>
    <t xml:space="preserve">Dear Ladies and Gentlemen, </t>
  </si>
  <si>
    <t xml:space="preserve">1) EXCLUSIVELY in written to follow E-Mail: </t>
  </si>
  <si>
    <r>
      <rPr>
        <u/>
        <sz val="10"/>
        <color theme="1"/>
        <rFont val="Arial"/>
        <family val="2"/>
        <charset val="204"/>
      </rPr>
      <t>Suppliers</t>
    </r>
    <r>
      <rPr>
        <sz val="10"/>
        <color theme="1"/>
        <rFont val="Arial"/>
        <family val="2"/>
        <charset val="204"/>
      </rPr>
      <t xml:space="preserve"> of goods and services according to para. 198.5 of article 198 of Tax Code of Ukraine </t>
    </r>
    <r>
      <rPr>
        <u/>
        <sz val="10"/>
        <color theme="1"/>
        <rFont val="Arial"/>
        <family val="2"/>
        <charset val="204"/>
      </rPr>
      <t xml:space="preserve">don’t include tax liabilities.   </t>
    </r>
  </si>
  <si>
    <t>Legislative rules:</t>
  </si>
  <si>
    <t xml:space="preserve">1) Resolution 153  (sub-clause 2-1 of para. 14) </t>
  </si>
  <si>
    <t>2) The Framework Agreement between the Government of Ukraine and the Government of the Federal Republic of Germany on consultancies and technical cooperation ( article 8).</t>
  </si>
  <si>
    <t>3) Framework Agreement between the Government of Ukraine and the Commission of European Communities</t>
  </si>
  <si>
    <t>4) List of registered projects with procurement plans</t>
  </si>
  <si>
    <t>5) Tax Code of Ukraine (article 197.11  and article 198.5(b) )</t>
  </si>
  <si>
    <t>6) Procurement plan published at the open source Government Portal</t>
  </si>
  <si>
    <t>GIZ, on its turn, would guarantee confidentiality of information provided in price bids.</t>
  </si>
  <si>
    <t>All bidders will be informed about the results of the tender by e-mail.</t>
  </si>
  <si>
    <t>Sincerely yours,</t>
  </si>
  <si>
    <t>GIZ Procurement Unit</t>
  </si>
  <si>
    <t>Item description</t>
  </si>
  <si>
    <t>Назва товару</t>
  </si>
  <si>
    <t>Гарантія, міс. / Warranty, months</t>
  </si>
  <si>
    <t>1.1</t>
  </si>
  <si>
    <t>1.2</t>
  </si>
  <si>
    <t>Додаток 2/ Annex 2</t>
  </si>
  <si>
    <t>Комерційна пропозиція до тендеру №</t>
  </si>
  <si>
    <t>№ п/п</t>
  </si>
  <si>
    <t>Lot 1/ Лот 1</t>
  </si>
  <si>
    <t>Спеціальні умови/ Special conditions:</t>
  </si>
  <si>
    <t>Посада</t>
  </si>
  <si>
    <t>Підпис</t>
  </si>
  <si>
    <t xml:space="preserve">Прізвище, Ім'я </t>
  </si>
  <si>
    <t>Печатка</t>
  </si>
  <si>
    <t>/Signing information</t>
  </si>
  <si>
    <t>Позиція № /  Position #</t>
  </si>
  <si>
    <t>№</t>
  </si>
  <si>
    <t>Delivery address</t>
  </si>
  <si>
    <t>Адреса доставки</t>
  </si>
  <si>
    <t>Recipient organization (optional)</t>
  </si>
  <si>
    <t>Організація-отримувач (опціонально)</t>
  </si>
  <si>
    <t>Кількість для постачання в шт. / Quantity for delivery, pcs</t>
  </si>
  <si>
    <t xml:space="preserve">Питання, що надходять найчастіше </t>
  </si>
  <si>
    <t>1) Чи можемо ми взяти участь у тендері, який розміщений на сайті GIZ?</t>
  </si>
  <si>
    <t>Так, це відкритий тендер, тому будь-яка компанія може взяти в ньому участь.</t>
  </si>
  <si>
    <t xml:space="preserve">2) В мене є питання, кому можна зателефонувати щодо роз'яснень?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</si>
  <si>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</si>
  <si>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3) Як і куди надсилати тендерну документацію?</t>
  </si>
  <si>
    <t>4) Що станеться з моєю пропозицією, якщо вона надійде після часу, вказаного в запрошенні?</t>
  </si>
  <si>
    <t>Тендерні пропозиції, які надійшли після дати та часу, вказаного в запрошенні на тендер, не будуть враховані.</t>
  </si>
  <si>
    <t>5) Я не вказав номер тендеру у темі листа. Що станеться з моєю пропозицією?</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</si>
  <si>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</si>
  <si>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Якщо не вказано інше - критерієм вибору буде найнижча ціна, звичайно, за умови технічної відповідності до специфікації.</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</si>
  <si>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</si>
  <si>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</si>
  <si>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</si>
  <si>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t xml:space="preserve">GIZ працює на умовах 100% постоплати. Підписаний обома сторонами договір є достатньою підставою для виникнення зобов'язань, тому додаткова передплата не передбачена. </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</si>
  <si>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</si>
  <si>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Правила та рекомендації щодо надання пропозиції електронною поштою:</t>
  </si>
  <si>
    <t xml:space="preserve">Rules and recommendations for submitting a proposal by email: </t>
  </si>
  <si>
    <t>§  Комерційна пропозиція складається відповідно до наданої у цьому листі форми з датою, підписом уповноваженої особи, печаткою підприємства (за наявності), сканується або якісно фотографується;</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</si>
  <si>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компанії; </t>
  </si>
  <si>
    <t>§  In addition to the attached documents, the e-mail must contain a signature with the contact details of the responsible person (surname, name, telephone number) and the name of the company;</t>
  </si>
  <si>
    <t>§  Надсилайте тільки запитувані документи;</t>
  </si>
  <si>
    <t>§  Send only requested documents;</t>
  </si>
  <si>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</si>
  <si>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</si>
  <si>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</si>
  <si>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</si>
  <si>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</si>
  <si>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назва компанії, код ЄДРПОУ".</t>
  </si>
  <si>
    <t>зазначивши у темі листа "Пропозиція до тендеру №</t>
  </si>
  <si>
    <t>згідно наданого переліку необхідних документів та специфікації ( Додаток 1).</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</si>
  <si>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Спільно з нашими партнерами в усьому світі ми працюємо над пошуком дієвих рішень, які забезпечують людям можливості та гідні умови життя у довгостроковій перспективі.  </t>
    </r>
  </si>
  <si>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</si>
  <si>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
To e-mail address </t>
    </r>
    <r>
      <rPr>
        <sz val="10"/>
        <color rgb="FF0070C0"/>
        <rFont val="Arial"/>
        <family val="2"/>
      </rPr>
      <t>procurement-ua@giz.de</t>
    </r>
    <r>
      <rPr>
        <sz val="10"/>
        <color theme="1"/>
        <rFont val="Arial"/>
        <family val="2"/>
      </rPr>
      <t xml:space="preserve"> the Participant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</si>
  <si>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</si>
  <si>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We announce a </t>
    </r>
    <r>
      <rPr>
        <b/>
        <u/>
        <sz val="10"/>
        <color rgb="FF000000"/>
        <rFont val="Arial"/>
        <family val="2"/>
      </rPr>
      <t>Tender №</t>
    </r>
    <r>
      <rPr>
        <sz val="10"/>
        <color rgb="FF000000"/>
        <rFont val="Arial"/>
        <family val="2"/>
        <charset val="204"/>
      </rPr>
      <t xml:space="preserve"> </t>
    </r>
  </si>
  <si>
    <t>for procurement of</t>
  </si>
  <si>
    <t>according to the provided list of documents and specification (see Annex 1).</t>
  </si>
  <si>
    <t>indicating in the subject of the letter "Bid for the tender №</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</si>
  <si>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</si>
  <si>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</si>
  <si>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r>
      <t xml:space="preserve">Companies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company will be included in the general mailing list for distribution of answers to questions concerning this tender received from all the bidders.</t>
    </r>
  </si>
  <si>
    <t>Questions:</t>
  </si>
  <si>
    <t>Your question about technical or other issues should be sent:</t>
  </si>
  <si>
    <t>2) not later then</t>
  </si>
  <si>
    <t>3) with Tender № in Subject of Email.</t>
  </si>
  <si>
    <t>working days before date of tender submission</t>
  </si>
  <si>
    <t>on</t>
  </si>
  <si>
    <t>Країна походження Товару / 
Country of origin of Goods</t>
  </si>
  <si>
    <r>
      <t>Пропозиція дійсна до</t>
    </r>
    <r>
      <rPr>
        <sz val="10"/>
        <color theme="1"/>
        <rFont val="Arial"/>
        <family val="2"/>
      </rPr>
      <t xml:space="preserve"> / Offer valid till</t>
    </r>
  </si>
  <si>
    <t>Умови оплати / Payment conditions</t>
  </si>
  <si>
    <t>Строки оплати / Payment terms</t>
  </si>
  <si>
    <t>календарних днів з дати підписання видаткової накладної / 
calendar days from signing date of delivery note</t>
  </si>
  <si>
    <t xml:space="preserve">післяоплата / 
post-payment; </t>
  </si>
  <si>
    <t>Додаток 3 / Annex 3</t>
  </si>
  <si>
    <t>Технічна пропозиція до тендеру №</t>
  </si>
  <si>
    <t>and </t>
  </si>
  <si>
    <r>
      <t>Продавець/ The Seller:</t>
    </r>
    <r>
      <rPr>
        <sz val="11"/>
        <rFont val="Arial"/>
        <family val="2"/>
      </rPr>
      <t> </t>
    </r>
  </si>
  <si>
    <r>
      <t>ТОВ «_______________»</t>
    </r>
    <r>
      <rPr>
        <sz val="10"/>
        <rFont val="Arial"/>
        <family val="2"/>
      </rPr>
      <t> </t>
    </r>
  </si>
  <si>
    <t>LLC “_______________” </t>
  </si>
  <si>
    <t>01042, м.Київ, вул., буд. оф. </t>
  </si>
  <si>
    <t>р/р 2600___ в _____ КБ «___» м. Києва </t>
  </si>
  <si>
    <t>МФО _______ </t>
  </si>
  <si>
    <t>код ЄДРПОУ  </t>
  </si>
  <si>
    <t>ІПН _ </t>
  </si>
  <si>
    <t>street, bld., office </t>
  </si>
  <si>
    <t>01042, Kyiv,  </t>
  </si>
  <si>
    <t>a/c 2600___ in _____ CB “___”, Kyiv </t>
  </si>
  <si>
    <t>bank ID _______ </t>
  </si>
  <si>
    <t>USREOU code </t>
  </si>
  <si>
    <t>TIN _ </t>
  </si>
  <si>
    <t>Tel. </t>
  </si>
  <si>
    <t>E-Mail:  </t>
  </si>
  <si>
    <r>
      <t xml:space="preserve">Дата підписання / </t>
    </r>
    <r>
      <rPr>
        <sz val="10"/>
        <rFont val="Arial"/>
        <family val="2"/>
      </rPr>
      <t>Date</t>
    </r>
    <r>
      <rPr>
        <sz val="10"/>
        <color rgb="FF000000"/>
        <rFont val="Arial"/>
        <family val="2"/>
      </rPr>
      <t xml:space="preserve"> of signing      __.__.202              </t>
    </r>
  </si>
  <si>
    <r>
      <t>____________</t>
    </r>
    <r>
      <rPr>
        <sz val="10"/>
        <color rgb="FF000000"/>
        <rFont val="Arial"/>
        <family val="2"/>
      </rPr>
      <t> </t>
    </r>
  </si>
  <si>
    <r>
      <t>ПІБ /</t>
    </r>
    <r>
      <rPr>
        <b/>
        <sz val="10"/>
        <rFont val="Arial"/>
        <family val="2"/>
      </rPr>
      <t xml:space="preserve"> Full name</t>
    </r>
    <r>
      <rPr>
        <sz val="10"/>
        <rFont val="Arial"/>
        <family val="2"/>
      </rPr>
      <t> </t>
    </r>
  </si>
  <si>
    <r>
      <t xml:space="preserve">Директор/ </t>
    </r>
    <r>
      <rPr>
        <b/>
        <sz val="10"/>
        <rFont val="Arial"/>
        <family val="2"/>
      </rPr>
      <t>Director</t>
    </r>
    <r>
      <rPr>
        <sz val="10"/>
        <rFont val="Arial"/>
        <family val="2"/>
      </rPr>
      <t> </t>
    </r>
  </si>
  <si>
    <t>Банківські реквізити та дані по підписанту /
Bank details and data on the signatory</t>
  </si>
  <si>
    <t>Реєстраційні документи 
учасника тендеру у форматі PDF.</t>
  </si>
  <si>
    <t>Registration documents of the bidder in PDF.</t>
  </si>
  <si>
    <r>
      <t>Назва товару</t>
    </r>
    <r>
      <rPr>
        <b/>
        <sz val="8"/>
        <color theme="1"/>
        <rFont val="Arial"/>
        <family val="2"/>
        <charset val="204"/>
      </rPr>
      <t xml:space="preserve"> </t>
    </r>
  </si>
  <si>
    <r>
      <t xml:space="preserve">Ми оголошуємо </t>
    </r>
    <r>
      <rPr>
        <b/>
        <u/>
        <sz val="10"/>
        <color rgb="FF000000"/>
        <rFont val="Arial"/>
        <family val="2"/>
      </rPr>
      <t>тендер №</t>
    </r>
  </si>
  <si>
    <t>§ УВАЖНО вивчати умови закупівлі, що визначені в тендерній документації;</t>
  </si>
  <si>
    <t>§ ATTENTIVELY study the procurement conditions specified in the tender documentation;</t>
  </si>
  <si>
    <t>§ Завчасно готуйтеся до закупівлі та не відкладайте подання пропозиції на останній момент.</t>
  </si>
  <si>
    <t>§ Prepare in advance for the purchase and do not postpone submitting an offer to the last moment.</t>
  </si>
  <si>
    <t>GIZ зі своєї сторони гарантує конфіденційність наданої в пропозиціях інформації.</t>
  </si>
  <si>
    <r>
      <rPr>
        <b/>
        <u/>
        <sz val="10"/>
        <color rgb="FF000000"/>
        <rFont val="Arial"/>
        <family val="2"/>
        <charset val="204"/>
      </rPr>
      <t>Важливо:</t>
    </r>
    <r>
      <rPr>
        <sz val="10"/>
        <color rgb="FF000000"/>
        <rFont val="Arial"/>
        <family val="2"/>
        <charset val="204"/>
      </rPr>
      <t xml:space="preserve"> Звертаємо Вашу увагу на те, що згідно 197.11 статті 197 Податкового кодексу України та Постанови КМУ №153 від 15.02.2002 проекти технічної допомоги мають право на податкові пільги, а саме, </t>
    </r>
    <r>
      <rPr>
        <b/>
        <sz val="10"/>
        <color rgb="FF000000"/>
        <rFont val="Arial"/>
        <family val="2"/>
      </rPr>
      <t xml:space="preserve">звільняються від оподаткування ПДВ операції з купівлі товарів та послуг. </t>
    </r>
  </si>
  <si>
    <r>
      <rPr>
        <b/>
        <u/>
        <sz val="10"/>
        <color theme="1"/>
        <rFont val="Arial"/>
        <family val="2"/>
        <charset val="204"/>
      </rPr>
      <t>Important note:</t>
    </r>
    <r>
      <rPr>
        <sz val="10"/>
        <color theme="1"/>
        <rFont val="Arial"/>
        <family val="2"/>
        <charset val="204"/>
      </rPr>
      <t xml:space="preserve"> Please pay attention that according to para.197.11  (article 197) of Tax Code of Ukraine and Resolution of the Cabinet of Ministers no 153 dd. 15.02.2002 the projects of technical assistance have the right for tax privileges, </t>
    </r>
    <r>
      <rPr>
        <b/>
        <sz val="10"/>
        <color theme="1"/>
        <rFont val="Arial"/>
        <family val="2"/>
      </rPr>
      <t xml:space="preserve">especially exemption from VAT by purchases of goods and services. </t>
    </r>
  </si>
  <si>
    <t xml:space="preserve">Перелік необхідних документів які має надати Учасник тендеру: </t>
  </si>
  <si>
    <t xml:space="preserve">Documents to be submitted by the Bidder: </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</si>
  <si>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</si>
  <si>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xml:space="preserve">Перелік необхідних документів які має надати Переможець тендеру: </t>
  </si>
  <si>
    <t xml:space="preserve">Documents to be submitted by the Winner: </t>
  </si>
  <si>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</si>
  <si>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  procurement-ua@giz.de ;</t>
  </si>
  <si>
    <t xml:space="preserve">§ If there are requirements in the tender documentation that are unclear to you, we recommend that you ask clarifying questions by sending them to e-mail procurement-ua@giz.de in advance; </t>
  </si>
  <si>
    <t xml:space="preserve">Технічна пропозиція за формою згідно із Додатком 3 на фірмовому бланку компанії (за відсутності бланку - вказати реквізити компанії) з підписом та мокрою печаткою (якщо печатка використовується) у форматі PDF. Файл з технічною пропозицією має називатись "Технічна пропозиція_Technical Offer".  </t>
  </si>
  <si>
    <t>Загальні умови/ General conditions:</t>
  </si>
  <si>
    <r>
      <t xml:space="preserve">Bidders offer 
</t>
    </r>
    <r>
      <rPr>
        <i/>
        <sz val="8"/>
        <color theme="1"/>
        <rFont val="Arial"/>
        <family val="2"/>
      </rPr>
      <t>(with goods description, goods model and detailed description of the proposed material characteristics to confirm compliance with the specification and which will be specified in the Contract)</t>
    </r>
  </si>
  <si>
    <r>
      <t xml:space="preserve">Пропозиція учасника
</t>
    </r>
    <r>
      <rPr>
        <i/>
        <sz val="8"/>
        <color theme="1"/>
        <rFont val="Arial"/>
        <family val="2"/>
      </rPr>
      <t xml:space="preserve">(зазначається назва Товару, модель із детальним описом технічних характеристик запропонованого товару для підтвердження відповідності специфікації та що в подальшому буде зазначена в Договорі) </t>
    </r>
  </si>
  <si>
    <t>Goods description</t>
  </si>
  <si>
    <r>
      <t xml:space="preserve">Пропозиція учасника
</t>
    </r>
    <r>
      <rPr>
        <i/>
        <sz val="8"/>
        <color theme="1"/>
        <rFont val="Arial"/>
        <family val="2"/>
      </rPr>
      <t>(Учасник зазначає назву товару, модель що в подальшому буде зазначена в Договорі).</t>
    </r>
  </si>
  <si>
    <r>
      <t xml:space="preserve">Bidders offer
</t>
    </r>
    <r>
      <rPr>
        <sz val="8"/>
        <color theme="1"/>
        <rFont val="Arial"/>
        <family val="2"/>
      </rPr>
      <t>(The Bidder indicate the name of the product,model  which will be specified in the Contract)</t>
    </r>
  </si>
  <si>
    <t xml:space="preserve">*ціна за одиницю товару зазначається до другої цифри після коми / * prices per unit of the Goods are indicated with 2 digits after comma </t>
  </si>
  <si>
    <t>Кількість/
Quantity</t>
  </si>
  <si>
    <t>Одиниця виміру / Unit of measurment</t>
  </si>
  <si>
    <t xml:space="preserve">Подаючи свою тендерну пропозицію учасник гарантує:
1.	поставку товару у строки, що передбачені умовами тендерної документації;
2.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
3.	укладення та виконання договору на умовах, що викладені замовником у  розділі "Умови закупівель Товару": https://www.giz.de/en/worldwide/63065.html
</t>
  </si>
  <si>
    <t xml:space="preserve">Подаючи свою тендерну пропозицію учасник гарантує:
1.	поставку товару у строки, що передбачені умовами тендерної документації;
2.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
3.	укладення та виконання договору на умовах, що викладені замовником у  розділі "Умови закупівель Товару": https://www.giz.de/en/worldwide/63065.html 
</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</si>
  <si>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</si>
  <si>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Всі учасники тендеру мають представити свої пропозиції на фірмовому бланку компанії (за відсутності бланку - вказати  реквізити компанії) з підписом та мокрою печаткою (якщо печатка використовується) за наступною формою./
All biders should provide their offers on the company's letterhead (if letterhead is absent - indicate company's details) with signature and wet stamp (if used) in accordance with the following template.
Будь ласка, зверніть Вашу увагу на  умови нижче. /
Please pay attention to the conditions below.</t>
  </si>
  <si>
    <r>
      <t>Продавець: _____</t>
    </r>
    <r>
      <rPr>
        <b/>
        <sz val="10"/>
        <color rgb="FF000000"/>
        <rFont val="Arial"/>
        <family val="2"/>
      </rPr>
      <t xml:space="preserve"> (зазначається організаційно правова форма та назва)</t>
    </r>
    <r>
      <rPr>
        <sz val="10"/>
        <color rgb="FF000000"/>
        <rFont val="Arial"/>
        <family val="2"/>
      </rPr>
      <t>, яке є платником ________</t>
    </r>
    <r>
      <rPr>
        <b/>
        <sz val="10"/>
        <color rgb="FF000000"/>
        <rFont val="Arial"/>
        <family val="2"/>
      </rPr>
      <t>(зазначається форма оподаткування)</t>
    </r>
    <r>
      <rPr>
        <sz val="10"/>
        <color rgb="FF000000"/>
        <rFont val="Arial"/>
        <family val="2"/>
      </rPr>
      <t>, в особі</t>
    </r>
    <r>
      <rPr>
        <b/>
        <sz val="10"/>
        <color rgb="FF000000"/>
        <rFont val="Arial"/>
        <family val="2"/>
      </rPr>
      <t xml:space="preserve"> </t>
    </r>
    <r>
      <rPr>
        <b/>
        <sz val="10"/>
        <rFont val="Arial"/>
        <family val="2"/>
      </rPr>
      <t>______________ (зазначається посада та повне прізвище ім'я по батькові)</t>
    </r>
    <r>
      <rPr>
        <sz val="10"/>
        <color rgb="FF000000"/>
        <rFont val="Arial"/>
        <family val="2"/>
      </rPr>
      <t xml:space="preserve">, що діє на підставі _____ </t>
    </r>
    <r>
      <rPr>
        <b/>
        <sz val="10"/>
        <color rgb="FF000000"/>
        <rFont val="Arial"/>
        <family val="2"/>
      </rPr>
      <t>(зазначається документ на основі якого діє підписант)</t>
    </r>
    <r>
      <rPr>
        <sz val="10"/>
        <color rgb="FF000000"/>
        <rFont val="Arial"/>
        <family val="2"/>
      </rPr>
      <t xml:space="preserve"> , з однієї сторони, та </t>
    </r>
  </si>
  <si>
    <r>
      <t xml:space="preserve">The Seller: _____ </t>
    </r>
    <r>
      <rPr>
        <b/>
        <sz val="10"/>
        <color rgb="FF000000"/>
        <rFont val="Arial"/>
        <family val="2"/>
      </rPr>
      <t>(indicate entety's leagal form and name)</t>
    </r>
    <r>
      <rPr>
        <sz val="10"/>
        <color rgb="FF000000"/>
        <rFont val="Arial"/>
        <family val="2"/>
      </rPr>
      <t xml:space="preserve">, which is _____ </t>
    </r>
    <r>
      <rPr>
        <b/>
        <sz val="10"/>
        <color rgb="FF000000"/>
        <rFont val="Arial"/>
        <family val="2"/>
      </rPr>
      <t>(indicate tax payment form)</t>
    </r>
    <r>
      <rPr>
        <sz val="10"/>
        <color rgb="FF000000"/>
        <rFont val="Arial"/>
        <family val="2"/>
      </rPr>
      <t xml:space="preserve"> payer, represented by the _____ </t>
    </r>
    <r>
      <rPr>
        <b/>
        <sz val="10"/>
        <color rgb="FF000000"/>
        <rFont val="Arial"/>
        <family val="2"/>
      </rPr>
      <t>(indicate the position and full last name and surname)</t>
    </r>
    <r>
      <rPr>
        <sz val="10"/>
        <color rgb="FF000000"/>
        <rFont val="Arial"/>
        <family val="2"/>
      </rPr>
      <t xml:space="preserve">, acting on the basis _____ </t>
    </r>
    <r>
      <rPr>
        <b/>
        <sz val="10"/>
        <color rgb="FF000000"/>
        <rFont val="Arial"/>
        <family val="2"/>
      </rPr>
      <t>(indicate the document on the basis of which the signatory act)</t>
    </r>
    <r>
      <rPr>
        <sz val="10"/>
        <color rgb="FF000000"/>
        <rFont val="Arial"/>
        <family val="2"/>
      </rPr>
      <t>, on one part, </t>
    </r>
  </si>
  <si>
    <t>Filled Annex 5 (check marks) "Self-declaration to determine the origin or source of the goods offered" dated, signed and sealed (if applicable) in PDF.</t>
  </si>
  <si>
    <t xml:space="preserve">All offers must be submitted till </t>
  </si>
  <si>
    <t>Technical bid on the company's letterhead (in the absence of such letterhead, indicate the details of the company) with a signature and wet stamp (if applicable) in PDF. The file with the technical offer should be named "Технічна пропозиція_Technical Offer". Please refer to the template in Annex 3.</t>
  </si>
  <si>
    <t>Заповнений (проставлені галочки) Додаток №5 "Самодекларація щодо визначення походження пропонованих товарів"  з датою, підписом та мокрою печаткою (якщо печатка використовується) у форматі PDF.</t>
  </si>
  <si>
    <t>Планова дата завершення оцінки отриманих пропозицій</t>
  </si>
  <si>
    <t>The evaluation of the bids is estimated to be completed by</t>
  </si>
  <si>
    <t>Можлива поставка  обладнання партіями. Підтвердження постачання за кожною окремою адресою постачання є підставою для оплати.</t>
  </si>
  <si>
    <t>Partly delivery is possible. Delivery confirmation in each delivery address serves as the basis for payment.</t>
  </si>
  <si>
    <t>Переможець тендеру буде зобовязаний письмово повідомити про доставку за 2 робочі дні, надсилаючи електронний лист контактній особі отримувача та копію відповідальним співробітникам GIZ. Електронний лист повинен містити інформацію про дату та очікуваний час доставки, перелік товарів та назву сервісної компанії для доставки.</t>
  </si>
  <si>
    <t>GIZ залишає за собою право запитувати додаткову інформацію у учасника тендеру на будь-якому етапі процедури проведення тендеру щодо перевірки статусу учасника/товару по відношенню до санкційних списків або обмежень, які можуть до нього застосовуватися. У випадку виявлення відповідних обмежень, GIZ залишає за собою право відхилити пропозицію Учасника.</t>
  </si>
  <si>
    <t xml:space="preserve">Проект Договору на закупівлю Товару у розділі "Умови закупівель Товару": 
https://www.giz.de/en/worldwide/63065.html </t>
  </si>
  <si>
    <t xml:space="preserve">Переможці тендеру зобов'язані підписати Договір на закупівлю Товару протягом не більше, ніж 3 календарних днів з дати отримання Договору на підпис (інакше GIZ має право відмовитися від закупівлі товару, а Продавець в такому випадку не буде мати будь-яких претензій щодо такого неприйняття товару з боку GIZ). </t>
  </si>
  <si>
    <t xml:space="preserve">До укладання будь-якого договору, GIZ зберігає право перевірити походження запропонованого товару. Ця перевірка проводитиметься з метою забезпечення дотримання діючих ембарго та інших торгових обмежень у рамках комплексної юридичної експертизи GIZ. Це стосується, зокрема, чинних санкцій ЄС проти Російської Федерації, Республіки Білорусь, Криму та окупованих районів на Сході України4 (насамперед – Постанови Ради (ЄС) № 833/2014 та 765/2006).
Подаючи свою пропозицію, учасник тендеру (у разі перемоги) зобов'язується надавати усю необхідну підтримку GIZ при перевірці дотримання санкційного режиму (до укладання будь-якого договору). Зокрема, ця норма передбачає зобов'язання на вимогу GIZ заповнити «Самодекларацію щодо визначення походження пропонованих товарів» та/або надати необхідні GIZ документи про походження товару. Якщо учасник не виконує даного зобов'язання або не виконує його протягом розумного строку, його пропозиція може бути виключена з конкурсної процедури.
Договір може бути укладений лише після завершення зазначеної перевірки походження товару. Якщо під час цієї перевірки будуть виявлені підстави для підозри або факти, які перешкоджають укладанню договору, GIZ негайно інформує про це відповідного учасника. Крім цього, GIZ у цьому випадку зберігає за собою право укласти договір з учасником, який посів наступне місце у відповідній конкурентній тендерній процедурі. </t>
  </si>
  <si>
    <t>The tender winner shall notify delivery by sending an email to the contact person copying GIZ staff 2 business days in advance. The email should contain information about the date and expected time of delivery, a list of goods and the name of freight company.</t>
  </si>
  <si>
    <t>GIZ reserves the right to request additional information conserning the bidder/goods at any stage of the tender procedure with objective of the verification of the bidder’s status as for the applicable sanction lists and measures. In case of relevant restrictions, GIZ reserves the right to reject the Bidders offer.</t>
  </si>
  <si>
    <t>Draft of the Contract for the purchase of Goods in para "Terms of purchase of goods": https://www.giz.de/en/worldwide/63065.html</t>
  </si>
  <si>
    <t>Tender winners shall sign the Contract for the purchase of Goods within 3 calendar days after receipt of the Contract for signing (otherwise GIZ shall be entitled to refuse from the Goods procurement and the Seller shall renounce any claim as for such refusal of GIZ to accept the goods).</t>
  </si>
  <si>
    <t xml:space="preserve">Before entering into any contract, GIZ reserves the right to ascertain the origin of the goods offered. This assessment will be conducted to ensure compliance with embargoes and other trade restrictions in place within the scope of GIZ’s due diligence. This is particularly true of the EU sanctions against Russia, Belarus, Crimea and the affected parts of Eastern Ukraine  currently in place (primarily the EU Council Regulations No.: 833/2014 and 765/2006). 
By submitting their bid, the bidder undertakes towards GIZ the responsibility that in the event of a probable award, the bidder will provide all necessary support to enable GIZ to ensure compliance with the sanctions regime – this assurance is thus given prior to the award of any contract. This includes in particular the obligation, if so requested by GIZ, to complete a self-declaration to determine the origin of the goods offered and/or to provide GIZ with the required evidence of the origin of such goods. Should the bidder fail to meet these obligations or fail to do so within a reasonable period of time, this can result in their bid being excluded. 
 A contract can only be awarded on completion of this assessment of the origin of the goods offered. Should this check give grounds for concern or reveal facts that constitute a contractual impediment, GIZ shall inform the bidder without delay. GIZ shall also reserve the right in such cases to award the contract to the next-ranked bidder in the competitive tender procedure. </t>
  </si>
  <si>
    <t>1.3</t>
  </si>
  <si>
    <t>1.4</t>
  </si>
  <si>
    <t>1.5</t>
  </si>
  <si>
    <t>1.6</t>
  </si>
  <si>
    <t>1.7</t>
  </si>
  <si>
    <t>1.8</t>
  </si>
  <si>
    <t>1.9</t>
  </si>
  <si>
    <t>1.10</t>
  </si>
  <si>
    <t xml:space="preserve">Запропонований Товар новий і не був у використанні. </t>
  </si>
  <si>
    <t>Упаковка повинна відповідати вимогам установленим до даного виду товару і захищати його від пошкоджень або псування під час перевезення (доставки).</t>
  </si>
  <si>
    <t>Товар та упаковка не повинні містити рекламних позначень політичного характеру, дискримінаційних гасел чи символіки.</t>
  </si>
  <si>
    <t>The proposed Goods are new and were not been used.</t>
  </si>
  <si>
    <t>Packaging must meet the requirements established for this type of Goods and protect it from damage or deterioration during transportation (delivery).</t>
  </si>
  <si>
    <t>The Goods and packaging must not contain any advertising markings of a political nature, discriminatory slogans or symbols.</t>
  </si>
  <si>
    <t>Учасник Тендеру подає цінову пропозицію в євро, однак Договір буде укладено в гривні за курсом НБУ на дату оголошення результатів тендеру; фінансові розрахунки проводяться в гривні.</t>
  </si>
  <si>
    <t>The Bidder should provide price offers in euros, but the contract will be concluded in hryvnias according to the NBU currency exchange rate valid on the date of tender results announcment; the financial settlements shall be conducted in UAH.</t>
  </si>
  <si>
    <t xml:space="preserve">§ 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</si>
  <si>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t>§Технічна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t>
  </si>
  <si>
    <t xml:space="preserve">Documents required upon delivery: </t>
  </si>
  <si>
    <t>Разом із поставкою надаються наступні документи:</t>
  </si>
  <si>
    <r>
      <rPr>
        <b/>
        <sz val="10"/>
        <rFont val="Arial"/>
        <family val="2"/>
      </rPr>
      <t>Для учасників фізичних осіб-підприємців:</t>
    </r>
    <r>
      <rPr>
        <sz val="10"/>
        <rFont val="Arial"/>
        <family val="2"/>
      </rPr>
      <t xml:space="preserve">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</si>
  <si>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                                         </t>
    </r>
  </si>
  <si>
    <r>
      <t>Для обєднання учасників :</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                                                                                                                    </t>
    </r>
  </si>
  <si>
    <t>Додаток 6 / Annex 6</t>
  </si>
  <si>
    <t>6) На Ваш запит підходить декілька пропозицій. Яку мені пропонувати - дешевшу чи дорожчу?</t>
  </si>
  <si>
    <t>7) На Ваш запит підходить декілька пропозицій, які відрізняються кольором/ матеріалом/ виробником. Що пропонувати?</t>
  </si>
  <si>
    <t>8) Чи можливо надати альтернативну пропозицію?</t>
  </si>
  <si>
    <t>9) Як довідатись про результати тендеру?</t>
  </si>
  <si>
    <t>10) Мене не влаштовують умови оплати. Чи я можу запропонувати інші умови?</t>
  </si>
  <si>
    <t>11) Я платник ПДВ, а GIZ запитує пропозицію без ПДВ. Де я можу дізнатися більше про це?</t>
  </si>
  <si>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</si>
  <si>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Bids sent uniquely or additionally to any other GIZ e-mail adresses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 xml:space="preserve">disqualified, </t>
    </r>
    <r>
      <rPr>
        <b/>
        <sz val="10"/>
        <color rgb="FF000000"/>
        <rFont val="Arial"/>
        <family val="2"/>
      </rPr>
      <t xml:space="preserve">with the exception of  e-mail adress UA_Inquiry@giz.de. </t>
    </r>
  </si>
  <si>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</si>
  <si>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with the exception of  e-mail adress UA_Inquiry@giz.de. </t>
    </r>
  </si>
  <si>
    <t>Бажаний термін постачання /
desired deadline for delivery</t>
  </si>
  <si>
    <t xml:space="preserve">календарних днів з дати укладання договору з правом дострокової поставки /
calendar days from the date of conclusion of contract with the right of early delivery </t>
  </si>
  <si>
    <t>Строк дії проекту до:
The project is valid until:</t>
  </si>
  <si>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</si>
  <si>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</si>
  <si>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Поля, виділені синім, заповнює учасник тендеру! / Blue coloured cells should be filled in by the Bidder.</t>
  </si>
  <si>
    <t>Запрошення до участі в тендері</t>
  </si>
  <si>
    <t>Invitation to Tender</t>
  </si>
  <si>
    <r>
      <t xml:space="preserve">Компанія, що має намір брати участь в тендері, повинна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</si>
  <si>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t>! Просимо прийняти до уваги, що відділ закупівель та контрактів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</si>
  <si>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 Please note that the Procurement and Contracts Department has no access to sent bids until the deadline of bids submission. Thus, unfortunately, during bids submission period, we cannot confirm bids' receipt.
It is recommended to send an email, which contains bid with automatic confirmation of receipt.</t>
  </si>
  <si>
    <t xml:space="preserve">After finalization of bids' evaluation, Bidders will be ranked. If during the contract conclusion it turns out that Winner cannot fulfill the contractual obligations under the conditions specified in the tender documentation, GIZ reserves the right to choose the next rated Bidder. </t>
  </si>
  <si>
    <t>Про результати тендеру всі Учасники будуть проінформовані.</t>
  </si>
  <si>
    <t>Commercial bid on the company's letterhead (in the absence of such letterhead, indicate the details of the company) with a signature and wet stamp (if wet stamp is applicable) in PDF. The file with the commercial offer should be named "Комерційна пропозиція_Commercial Bid". Please refer to the template in Annex 2.</t>
  </si>
  <si>
    <t>Комерційна пропозиція за формою згідно із Додатком 2 на фірмовому бланку компанії (за відсутності бланку - вказати реквізити компанії)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</si>
  <si>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r>
      <t xml:space="preserve">
</t>
    </r>
    <r>
      <rPr>
        <b/>
        <sz val="9"/>
        <color rgb="FFFF0000"/>
        <rFont val="Arial"/>
        <family val="2"/>
      </rPr>
      <t>! Пропозиції, оформлені та/або подані неналежним чином, розглядатися не будуть!</t>
    </r>
  </si>
  <si>
    <r>
      <t xml:space="preserve">
</t>
    </r>
    <r>
      <rPr>
        <b/>
        <sz val="9"/>
        <color rgb="FFFF0000"/>
        <rFont val="Arial"/>
        <family val="2"/>
      </rPr>
      <t>! ! The bids prepared and/or submitted improperly will not be considered!</t>
    </r>
  </si>
  <si>
    <t>§  The commercial bid is made in accordance with the form provided in this letter with the date, signature of the authorized person, the seal of the enterprise (if there is any), then it is to be scanned or qualitatively photographed;</t>
  </si>
  <si>
    <t>§  Send the bid no later than the date and time of submission to the address specified in the tender invitation. Bids that do not meet these conditions will be disqualified;</t>
  </si>
  <si>
    <t>§ Technical bid should not contain commercial information (prices). If a Technical bid is submitted with commercial information, such bid will be rejected.</t>
  </si>
  <si>
    <t>§ If the Customer makes changes to the tender documentation, the Bidder bears fully responsiblity for submitting a Bid that corresponds to the current version of the tender documentation.</t>
  </si>
  <si>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</si>
  <si>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r>
      <t xml:space="preserve">For association of participants:                                                                                                                                                   </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</si>
  <si>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</si>
  <si>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/Commercial bid for Tender</t>
  </si>
  <si>
    <t>Всі учасники тендеру мають представити свої пропозиції на фірмовому бланку компанії (за відсутності бланку - вказати  реквізити компанії) з підписом та мокрою печаткою (якщо печатка використовується) за наступною формою./
All biders should provide their bids on the company's letterhead (if letterhead is absent - indicate company's details) with signature and wet stamp (if used) in accordance with the following template.
Будь ласка, зверніть Вашу увагу на  умови нижче. /
Please pay attention to the conditions below.</t>
  </si>
  <si>
    <r>
      <t>Пропозиція дійсна до</t>
    </r>
    <r>
      <rPr>
        <sz val="10"/>
        <color theme="1"/>
        <rFont val="Arial"/>
        <family val="2"/>
      </rPr>
      <t xml:space="preserve"> / Bid valid till</t>
    </r>
  </si>
  <si>
    <t xml:space="preserve">!! Пропозиції з термінами поставки пізніше ніж за 15 календарних днів, до дати завершення дії проекту, не будуть прийматися до розгляду / 
!! Bids with delivery terms longer than 15 calendar days before the end date of the project validity will be disqualified. </t>
  </si>
  <si>
    <r>
      <t xml:space="preserve">Усі ціни включають усі відповідні збори та витрати, які повинен сплатити </t>
    </r>
    <r>
      <rPr>
        <sz val="10"/>
        <color theme="1"/>
        <rFont val="Arial"/>
        <family val="2"/>
      </rPr>
      <t>Учасник</t>
    </r>
    <r>
      <rPr>
        <sz val="9"/>
        <color theme="1"/>
        <rFont val="Arial"/>
        <family val="2"/>
      </rPr>
      <t>, включаючи, але не обмежуючись, ціну Товару, упаковку Товару, адресну доставку Товару, розвантаження, занесення товару до місця призначення при адресній доставці.</t>
    </r>
  </si>
  <si>
    <t>All prices include all applicable charges and expenses to be paid by the Bidder, that includes, but is not limited to: price of Goods, packaging of Goods, addsress delivery of Goods, unloading, delivery of the goods to the destination place by address delivery.</t>
  </si>
  <si>
    <t xml:space="preserve">By submitting a bid, the bidder guarantees:
1. delivery of the goods within the terms stipulated in the terms of the tender documentation;
2. compliance of your offer with the technical, qualitative, quantitative and other requirements for the subject of procurement and  conditions that will be included in the procurement contract;
3. conclusion and performance of the contract on the terms set forth by the customer in the para "Terms of purchase of goods": https://www.giz.de/en/worldwide/63065.html
</t>
  </si>
  <si>
    <r>
      <t xml:space="preserve">Запропонований Учасником термін постачання /
proposed by the Bidder deadline for delivery
</t>
    </r>
    <r>
      <rPr>
        <b/>
        <sz val="10"/>
        <color theme="4"/>
        <rFont val="Arial"/>
        <family val="2"/>
      </rPr>
      <t>(заповнюється учасником)
(filled in by the bidder)</t>
    </r>
  </si>
  <si>
    <t>/Technical bid for Tender</t>
  </si>
  <si>
    <t xml:space="preserve">By submitting a bid, the bidder guarantees:
1. delivery of the goods within the terms stipulated in the terms of the tender documentation;
2. compliance of your offer with the technical, qualitative, quantitative and other requirements for the subject of procurement and conditions that will be included in the procurement contract;
3. conclusion and performance of the contract on the terms set forth by the customer in the para "Terms of purchase of goods": https://www.giz.de/en/worldwide/63065.html
</t>
  </si>
  <si>
    <t xml:space="preserve">!! Пропозиції з термінами поставки пізніше ніж за 15 календарних днів, до дати завершення дії проекту, не будуть прийматися до розгляду / 
!! Bidss with delivery terms longer than 15 calendar days before the end date of the project validity will be disqualified. </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</si>
  <si>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пропозиції, які надійшли з запізненням не буде прийняті до розгляду. </t>
  </si>
  <si>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</si>
  <si>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</si>
  <si>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</si>
  <si>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</si>
  <si>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</si>
  <si>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t>CONFIDENTIAL</t>
  </si>
  <si>
    <r>
      <rPr>
        <b/>
        <sz val="10"/>
        <color theme="1"/>
        <rFont val="Arial"/>
        <family val="2"/>
      </rPr>
      <t>For private entrepreneur:</t>
    </r>
    <r>
      <rPr>
        <sz val="10"/>
        <color theme="1"/>
        <rFont val="Arial"/>
        <family val="2"/>
      </rPr>
      <t xml:space="preserve">
- Extract from The United State Register of Legal Entities, Individual Entrepreneurs and Public Organizations of Ukraine, with valid data as of the date of submission of the bid.</t>
    </r>
  </si>
  <si>
    <r>
      <rPr>
        <b/>
        <sz val="10"/>
        <color theme="1"/>
        <rFont val="Arial"/>
        <family val="2"/>
      </rPr>
      <t>For private entrepreneur:</t>
    </r>
    <r>
      <rPr>
        <sz val="10"/>
        <color theme="1"/>
        <rFont val="Arial"/>
        <family val="2"/>
      </rPr>
      <t xml:space="preserve">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</si>
  <si>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r>
      <t xml:space="preserve">For association of participants:                                                                                                              
- </t>
    </r>
    <r>
      <rPr>
        <sz val="10"/>
        <color theme="1"/>
        <rFont val="Arial"/>
        <family val="2"/>
      </rPr>
      <t xml:space="preserve">Document of establishment of such association;      
- Letter stating information regarding authorized representative of the association of participants;
- Extract from The United State Register of Legal Entities, Individual Entrepreneurs and Public Organizations of Ukraine, with valid data as of the date of submission of the bid. </t>
    </r>
  </si>
  <si>
    <r>
      <t>Для обєднання учасників :</t>
    </r>
    <r>
      <rPr>
        <sz val="10"/>
        <rFont val="Arial"/>
        <family val="2"/>
      </rPr>
      <t xml:space="preserve">                                                                                                                               
- 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</si>
  <si>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t>ІТ-обладнання, дронів</t>
  </si>
  <si>
    <t>IT equipment, drones</t>
  </si>
  <si>
    <t>Лот № / Lot #</t>
  </si>
  <si>
    <t>Позиція № / Position #</t>
  </si>
  <si>
    <t xml:space="preserve">Technical Specification
</t>
  </si>
  <si>
    <t xml:space="preserve">Технічна Специфікація 
</t>
  </si>
  <si>
    <t>Одиниця виміру / Unit of Measurement (UoM)</t>
  </si>
  <si>
    <t>Кількість / Quantity</t>
  </si>
  <si>
    <t>Server</t>
  </si>
  <si>
    <t>Сервер</t>
  </si>
  <si>
    <t>шт / pcs</t>
  </si>
  <si>
    <t>NAS</t>
  </si>
  <si>
    <t>Система збереження даних</t>
  </si>
  <si>
    <t>PC (Personal Computer)</t>
  </si>
  <si>
    <t>ПК (персональний компютер)</t>
  </si>
  <si>
    <t>OS (Operating System)</t>
  </si>
  <si>
    <t>OC (операційна система)</t>
  </si>
  <si>
    <t>Server cabinet</t>
  </si>
  <si>
    <t>Серверна шафа</t>
  </si>
  <si>
    <t xml:space="preserve">Network switching equipment </t>
  </si>
  <si>
    <t xml:space="preserve">SSD </t>
  </si>
  <si>
    <t>SSD: Disk type: SSD; Interface: SATA; Form factor: up to 2,5"; Capacity: 2 TB</t>
  </si>
  <si>
    <t>Laptop</t>
  </si>
  <si>
    <t>Ноутбук</t>
  </si>
  <si>
    <t>1.11</t>
  </si>
  <si>
    <t>Tablet</t>
  </si>
  <si>
    <t xml:space="preserve">Планшет </t>
  </si>
  <si>
    <t>Tablet 5G 8/128GB 
Display: 10.9” IPS/AMOLED; 
Processor: 8-core (1×2.9 GHz + 3×2.6 GHz + 4×1.95 GHz), big.LITTLE ARM design; 
RAM: 8-16 GB; 
Storage: 128 GB + microSD support; 
Connectivity: 4G / 5G / Wi-Fi / Bluetooth 5.3; 
Cameras: Rear – 13 MP; Front – 12 MP (for video calls and selfies); Navigation: GPS; SIM support</t>
  </si>
  <si>
    <t>1.12</t>
  </si>
  <si>
    <t>1.13</t>
  </si>
  <si>
    <t xml:space="preserve">Battery </t>
  </si>
  <si>
    <t>Акумулятор</t>
  </si>
  <si>
    <t>1.14</t>
  </si>
  <si>
    <t>Propellers</t>
  </si>
  <si>
    <t>Пропеллери</t>
  </si>
  <si>
    <t>1.15</t>
  </si>
  <si>
    <t>Lightweight</t>
  </si>
  <si>
    <t>Прожектор</t>
  </si>
  <si>
    <t>1.16</t>
  </si>
  <si>
    <t>1.17</t>
  </si>
  <si>
    <t>Portable power station</t>
  </si>
  <si>
    <t>Портативна зарядна станція</t>
  </si>
  <si>
    <t>1.18</t>
  </si>
  <si>
    <t>Safe bag for portable power station</t>
  </si>
  <si>
    <t>Захисний чохол для портативної зарядної станції</t>
  </si>
  <si>
    <t>Bag for safe transportation for power station position</t>
  </si>
  <si>
    <t>1.19</t>
  </si>
  <si>
    <t>Оnboard computing module</t>
  </si>
  <si>
    <t xml:space="preserve">Бортовий обчислювальний модуль </t>
  </si>
  <si>
    <t xml:space="preserve">ь </t>
  </si>
  <si>
    <t>Tsentralna Square, 1, Voznesensk, Mykolaiv Region, 56500</t>
  </si>
  <si>
    <t>пл. Центральна, 1, м. Вознесенськ, Миколаївська область, 56500</t>
  </si>
  <si>
    <t>Executive Committee of Voznesensk City Council</t>
  </si>
  <si>
    <t>Виконавчий комітет Вознесенської міської ради</t>
  </si>
  <si>
    <t>2 Maidan Nezalezhnosti, Sumy, Sumy Region, 40030</t>
  </si>
  <si>
    <t>майдан Незалежності, 2, м. Суми, Сумська область, 40030</t>
  </si>
  <si>
    <t>Executive Committee of Sumy City Council</t>
  </si>
  <si>
    <t>Виконавчий комітет Сумської міської ради</t>
  </si>
  <si>
    <t>37 Nezalezhnosti Street, Smila, Cherkasy Region, 20701</t>
  </si>
  <si>
    <t>вул. Незалежності, 37, м. Сміла, Черкаська область, 20701</t>
  </si>
  <si>
    <t>Executive Committee of Smila City Council</t>
  </si>
  <si>
    <t>Виконавчий комітет Смілянської міської ради</t>
  </si>
  <si>
    <r>
      <rPr>
        <b/>
        <sz val="9"/>
        <color rgb="FF000000"/>
        <rFont val="Arial"/>
        <family val="2"/>
        <charset val="204"/>
      </rPr>
      <t xml:space="preserve">Ціна, </t>
    </r>
    <r>
      <rPr>
        <b/>
        <sz val="9"/>
        <color rgb="FFFF0000"/>
        <rFont val="Arial"/>
        <family val="2"/>
      </rPr>
      <t>Євро</t>
    </r>
    <r>
      <rPr>
        <b/>
        <sz val="9"/>
        <color rgb="FFFF0000"/>
        <rFont val="Arial"/>
        <family val="2"/>
        <charset val="204"/>
      </rPr>
      <t>,</t>
    </r>
    <r>
      <rPr>
        <b/>
        <sz val="9"/>
        <color rgb="FF000000"/>
        <rFont val="Arial"/>
        <family val="2"/>
        <charset val="204"/>
      </rPr>
      <t xml:space="preserve"> </t>
    </r>
    <r>
      <rPr>
        <b/>
        <sz val="9"/>
        <color rgb="FFFF0000"/>
        <rFont val="Arial"/>
        <family val="2"/>
        <charset val="204"/>
      </rPr>
      <t>без ПДВ</t>
    </r>
    <r>
      <rPr>
        <b/>
        <sz val="9"/>
        <color rgb="FF000000"/>
        <rFont val="Arial"/>
        <family val="2"/>
        <charset val="204"/>
      </rPr>
      <t xml:space="preserve"> / Price </t>
    </r>
    <r>
      <rPr>
        <b/>
        <sz val="9"/>
        <color rgb="FFFF0000"/>
        <rFont val="Arial"/>
        <family val="2"/>
      </rPr>
      <t>EUR</t>
    </r>
    <r>
      <rPr>
        <b/>
        <sz val="9"/>
        <color rgb="FFFF0000"/>
        <rFont val="Arial"/>
        <family val="2"/>
        <charset val="204"/>
      </rPr>
      <t xml:space="preserve"> (VAT excl.)*</t>
    </r>
  </si>
  <si>
    <r>
      <rPr>
        <b/>
        <sz val="9"/>
        <color rgb="FF000000"/>
        <rFont val="Arial"/>
        <family val="2"/>
        <charset val="204"/>
      </rPr>
      <t xml:space="preserve">Сума, </t>
    </r>
    <r>
      <rPr>
        <b/>
        <sz val="9"/>
        <color rgb="FFFF0000"/>
        <rFont val="Arial"/>
        <family val="2"/>
      </rPr>
      <t>Євро</t>
    </r>
    <r>
      <rPr>
        <b/>
        <sz val="9"/>
        <color rgb="FFFF0000"/>
        <rFont val="Arial"/>
        <family val="2"/>
        <charset val="204"/>
      </rPr>
      <t xml:space="preserve">, без ПДВ </t>
    </r>
    <r>
      <rPr>
        <b/>
        <sz val="9"/>
        <color rgb="FF000000"/>
        <rFont val="Arial"/>
        <family val="2"/>
        <charset val="204"/>
      </rPr>
      <t>/
Amount,</t>
    </r>
    <r>
      <rPr>
        <b/>
        <sz val="9"/>
        <color rgb="FFFF0000"/>
        <rFont val="Arial"/>
        <family val="2"/>
        <charset val="204"/>
      </rPr>
      <t xml:space="preserve"> EUR (VAT excl.) </t>
    </r>
  </si>
  <si>
    <t>31.11.2027</t>
  </si>
  <si>
    <r>
      <t xml:space="preserve">Гарантія на товар / </t>
    </r>
    <r>
      <rPr>
        <b/>
        <sz val="9"/>
        <rFont val="Arial"/>
        <family val="2"/>
        <charset val="204"/>
      </rPr>
      <t>Warranty for goods</t>
    </r>
  </si>
  <si>
    <t>а) Видаткова накладна
б) Гарантійні сертифікати від виробника/постачальника (за виключенням позицій 1.4, 1.5) 
в) Інструкція користувача українською або англійською мовою</t>
  </si>
  <si>
    <t>a) Delivery note
b) Warranty certificates (must contain the signature and stamp of the Supplier or Manufacturer) (except for items 1.4 and 1.5)
c) User Manual in Ukrainian or English</t>
  </si>
  <si>
    <t>Server with parameters not lower:
2x processors (12 cores / 24 threads, 2.6 GHz, Turbo, HT) or equivalent,
DDR4 RDIMM 128–256 GB,
2× SSD 480–500 GB (RAID 1),
HDD 8 TB,
redundant hot-pluggable power supply (1+1), 750 W, 10Gb LAN port (DA or SFP+),
with Windows or equivalent operating system installed</t>
  </si>
  <si>
    <t>Сервер з параметрами не нижче:
2× процесори (12 ядер / 24 потоки, 2, ГГц, Turbo, HT) або еквівалент,
DDR4 RDIMM 128–256 ГБ,
2× SSD 480–500 ГБ (RAID 1),
HDD 8 ТБ,
резервне гаряче замінне джерело живлення (1+1), 750 Вт, LAN-порт 10 Гб (DA або SFP+),
з встановленою операційною системою Windows або еквівалентною</t>
  </si>
  <si>
    <t>NAS with parameters not lower: 
2× processors (12 cores / 24 threads, Hyper-Threading or equivalent),
64–128 GB RDIMM memory,
2× SSD 480 GB (RAID 1),
4× HDD 4 TB hot-pluggable,
redundant power supply (1+1), 750 W,
network-attached storage operating system</t>
  </si>
  <si>
    <t>Система збереження даних з параметрами не нижче:
2× процесори (12 ядер / 24 потоки, Hyper-Threading або еквівалент),
64–128 ГБ пам’яті RDIMM,
2× SSD 480 ГБ (RAID 1),
4× HDD 4 ТБ, гаряче замінні,
резервне джерело живлення (1+1), 750 Вт,
операційна система для мережевого сховища (NAS)</t>
  </si>
  <si>
    <t>PC with parameters not lower:
•	32–64 GB DDR4 ECC memory,
•	Processor with sufficient cores and performance for parallel computing or equivalent,
•	Graphics card with at least 8 GB VRAM or equivalent,
•	SSD 1 TB M.2 PCIe 4.0 or equivalent,
•	2×27″ monitors,
•	Operating system or equivalent</t>
  </si>
  <si>
    <t xml:space="preserve">ПК з параметрами не нижче:
• 32–64 ГБ пам’яті DDR4 ECC,
• процесор із достатньою кількістю ядер та продуктивністю для паралельних обчислень або еквівалент,
• графічна карта з не менше ніж 8 ГБ відеопам’яті або еквівалент,
• SSD 1 ТБ M.2 PCIe 4.0 або еквівалент,
• 2×27″ монітори,
• операційна система або еквівалент. </t>
  </si>
  <si>
    <t>Sample of server operating system with at least 16 cores, standard edition or equivalent, provided in a format suitable for installation</t>
  </si>
  <si>
    <t>Зразок серверної операційної системи з щонайменше 16 ядрами, стандартне видання або еквівалент, у форматі, придатному для встановлення</t>
  </si>
  <si>
    <t>Sample of the software for data recovery &amp; backing up, replicating, and restoring</t>
  </si>
  <si>
    <t>Зразок програмного забезпечення для резервного копіювання, відновлення, реплікації та відновлення даних</t>
  </si>
  <si>
    <t>Server cabinet, 29U rack, 600×800 mm, front vented, rear vented, black, flat-pack, with or without management panel, or equivalent.</t>
  </si>
  <si>
    <t>Server cabinet, 29U rack, 600×800 mm, front vented, rear vented, black, flat-pack, with or without management panel, або еквівалент</t>
  </si>
  <si>
    <t>Мережеве комутаційне обладнання</t>
  </si>
  <si>
    <t>Network switching equipment with at least 24 Gigabit ports, 2 SFP/SFP+ uplink ports, rack-mountable, supporting standard routing and switching features</t>
  </si>
  <si>
    <t>Мережеве комутаційне обладнання з щонайменше 24 гігабітними портами, 2 SFP/SFP+ uplink портами, для монтажу в стійку, що підтримує стандартні функції маршрутизації та комутації</t>
  </si>
  <si>
    <t>Uninterruptible Power Supply</t>
  </si>
  <si>
    <t>Джерело безперебійного живлення</t>
  </si>
  <si>
    <t>Uninterruptible Power Supply (UPS) DSP PLUS 3600 RACK / TOWER 
Uninterruptible Power Supply (UPS) with a capacity of 3600 VA, rack- or tower-mountable or equivalent</t>
  </si>
  <si>
    <t>Джерело безперебійного живлення (UPS) з потужністю 3600 VA, для монтажу в стійку або у вигляді башти, або еквівалентне</t>
  </si>
  <si>
    <t>Високошвидкісний твердотільний накопичувач для зберігання даних</t>
  </si>
  <si>
    <t>SSD: Тип диска: SSD; Інтерфейс: SATA; Форм-фактор: до 2,5"; Ємність: 2 ТБ</t>
  </si>
  <si>
    <t>Планшет 5G 8/128 ГБ
Дисплей: 10,9” IPS/AMOLED
Процесор: 8-ядерний (1×2,9 ГГц + 3×2,6 ГГц + 4×1,95 ГГц), архітектура big.LITTLE ARM
ОЗП: 8–16 ГБ
Накопичувач: 128 ГБ + підтримка microSD
Підключення: 4G / 5G / Wi-Fi / Bluetooth 5.3
Камери: тилова – 13 МП; фронтальна – 12 МП (для відеодзвінків та селфі)
Навігація: GPS
Підтримка SIM-карт</t>
  </si>
  <si>
    <t>UAV (Drone)</t>
  </si>
  <si>
    <t>БПЛА (Дрон)</t>
  </si>
  <si>
    <t>Audio payload (speaker)</t>
  </si>
  <si>
    <t>Аудіомодуль (динамік)</t>
  </si>
  <si>
    <t>Portable power station  Capacity: min.,1024 Wh 
Battery type: LFP portable power station, 
Output power: min 1,800 W AC (3,600 W surge), 
Solar input: min. 500 W 
charges to 100% in ~56 min, expandable to ~5 kWh or equivalent</t>
  </si>
  <si>
    <t>Портативна зарядна станція
Ємність: мінімум 1 024 Вт·год
Тип батареї: LFP або еквівалентна
Вихідна потужність: мінімум 1 800 Вт AC (пікова 3 600 Вт)
Сонячний вхід: мінімум 500 Вт
Час повного заряду приблизно 56 хв, можливе розширення до ~5 кВт·год або еквівалент</t>
  </si>
  <si>
    <t>Onboard computing module with:
• rated power of approximately 33 W;
• at least 16 GB of high-speed memory;
• at least 256 GB of high-speed storage;
• computing performance sufficient for the intended AI/processing tasks, up to approximately 100 TOPS, or equivalent</t>
  </si>
  <si>
    <t>Бортовий обчислювальний модуль з:
• номінальною потужністю приблизно 33 Вт;
• не менше ніж 16 ГБ високошвидкісної пам’яті;
• не менше ніж 256 ГБ високошвидкісного накопичувача;
• обчислювальною продуктивністю, достатньою для передбачених завдань з AI/обробки даних, до приблизно 100 TOPS або еквівалент</t>
  </si>
  <si>
    <t>Laptop:
Display: 15-17" Anti-Glare, FHD (1920*1080)
Processor: Intel Core i7 Gen12 чи AMD Ryzen 7 5xxx or equivalent
Memory: min. RAM 32 GB
Storage:SSD min. 2 TB
GPU memory: min 8gb;
Ports: not less 1 х USB Type-C with PD (Thunderbolt); 2 x USB 3.2 Gen 1; HDMI ;  LAN RJ45 1000 Мbit; combined headphone / microphone 3,5mm; Security: TPM 2.0
WiFi: b, g, n, ac, ax
Bluetooth: 5.0-5.3
Integrated speakers and microphone
Integrated camera: HD
Battery: 41-70 W*h
Material: plastic or metal or metal composition
Color: Black or Grey or Silver
Warranty: 12 months
OS: Microsoft Windows 11 PRO, LAN RJ45 1000 Мbit or external adapter (laptop manufacturer) included</t>
  </si>
  <si>
    <t>Ноутбук:
Дисплей: 15–17" з антивідблиском, FHD (1920×1080)
Процесор: Intel Core i7 12-го покоління або AMD Ryzen 7 5xxx або еквівалент
Пам’ять: мінімум 32 ГБ ОЗП
Накопичувач: SSD мінімум 2 ТБ
Відеопам’ять GPU: мінімум 8 ГБ
Порти: не менше 1× USB Type-C з PD (Thunderbolt); 2× USB 3.2 Gen 1; HDMI; LAN RJ45 1000 Мбіт; комбінований вихід для навушників / мікрофона 3,5 мм
Безпека: TPM 2.0
Wi-Fi: b, g, n, ac, ax
Bluetooth: 5.0–5.3
Вбудовані динаміки та мікрофон
Вбудована камера: HD
Акумулятор: 41–70 Вт·год
Матеріал: пластик або метал або металевий сплав
Колір: чорний, сірий або сріблястий
Гарантія: 12 місяців
ОС: Microsoft Windows 11 PRO
LAN RJ45 1000 Мбіт або зовнішній адаптер (від виробника ноутбука) включено</t>
  </si>
  <si>
    <t>UAV (drone) – a compact industrial drone (~1.2 kg takeoff weight) equipped with a triple-camera system: a 20 MP wide-angle camera (4/3 CMOS), a 48 MP medium-telephoto camera (1/1.3 CMOS), and a 48 MP telephoto camera (1/1.5 CMOS). It must support 4K video recording (H.264/H.265), provide at least 40 minutes of flight time, feature omnidirectional obstacle sensing (binocular + IR), 3-axis gimbal stabilization, ISO up to 409,600, operation in temperatures from –20 °C to +50 °C, USB-C PD fast charging, and a tracking beacon.</t>
  </si>
  <si>
    <t>БПЛА (дрон) – компактний промисловий дрон (вага при зльоті ~1,2 кг), оснащений системою з трьох камер: 20 МП ширококутна (4/3 CMOS), 48 МП середньо-телефото (1/1,3 CMOS) та 48 МП телеоб’єктив (1/1,5 CMOS), повинен підтримувати запис відео 4K (H.264/H.265), мінімум 40 хв польоту, всебічне виявлення перешкод (бинокулярне + ІЧ), 3-осьову стабілізацію гімбала, ISO до 409 600, роботу при температурах від –20 °C до +50 °C, швидку зарядку USB-C PD та трекінговий маячок.</t>
  </si>
  <si>
    <t>Battery for UAV (drone) with technical specifications suitable for the UAV (drone) specified in item 1.12</t>
  </si>
  <si>
    <t>Акумулятор для БПЛА (дрону), з технічними характеристиками, для БПЛА (дрону) зазначеного у пункті 1.12</t>
  </si>
  <si>
    <t>Propellers for UAV (drone) Series Low-Noise, with technical specifications, including size, suitable for the UAV (drone) specified in item 1.12</t>
  </si>
  <si>
    <t>Пропелери для БПЛА (дрону), низькошумні, з технічними характеристиками,зокрема, розміром, для БПЛА (дрону), зазначеного у пункті 1.12</t>
  </si>
  <si>
    <t>Lightweight for UAV Spotlight - a lightweight (≈91 g) intelligent lighting module for the Matrice 4 series, providing up to 100 m illumination in continuous or strobe mode, gimbal-linked tracking, wide-FOV option, and operation from –20 °C to +50 °C, other technical specifications must be suitable for the UAV (drone) specified in item 1.12</t>
  </si>
  <si>
    <t>Легкий модуль підсвітки для БПЛА – легкий (~91 г) інтелектуальний модуль освітлення для серії Matrice 4, забезпечує освітлення до 100 м у безперервному або стробоскопічному режимі, слідкування, пов’язане з гімбалом, опцію широкого поля зору та роботу при температурах від –20 °C до +50 °C, інші технічні характеристики повинні відповідати БПЛА (дрону), зазначеного у пункті 1.12</t>
  </si>
  <si>
    <t>Audio payload (speaker) – an audio module for UAVs, producing up to 114 dB at 1 m, with an effective broadcast range of ~300 m, supporting real-time streaming (with echo suppression), playback of recorded messages, text-to-speech, and media import, operating from –20 °C to +50 °C, or equivalent, other technical specifications must be suitable for the UAV (drone) specified in item 1.12</t>
  </si>
  <si>
    <t>Аудіомодуль (динамік) – аудіомодуль для БПЛА, що забезпечує гучність до 114 дБ на відстані 1 м, ефективну зону трансляції приблизно 300 м, підтримує потокову трансляцію в реальному часі (з приглушенням ехо), відтворення записаних повідомлень, синтез мови з тексту та імпорт медіа, працює при температурах від –20 °C до +50 °C, або еквівалентний, інші технічні характеристики повинні відповідати БПЛА (дрону), зазначеного у пункті 1.12</t>
  </si>
  <si>
    <r>
      <t>Всього до сплати</t>
    </r>
    <r>
      <rPr>
        <b/>
        <sz val="9"/>
        <color rgb="FFFF0000"/>
        <rFont val="Arial"/>
        <family val="2"/>
      </rPr>
      <t xml:space="preserve"> </t>
    </r>
    <r>
      <rPr>
        <b/>
        <sz val="9"/>
        <color theme="1"/>
        <rFont val="Arial"/>
        <family val="2"/>
        <charset val="204"/>
      </rPr>
      <t xml:space="preserve">/ Amount to pay </t>
    </r>
  </si>
  <si>
    <t>10, Gogolya St., Odesa city, Odesa region, 65082</t>
  </si>
  <si>
    <t>вул. Гоголя, 10, м. Одеса, Одеська область, 65082</t>
  </si>
  <si>
    <t>Odesa City Council</t>
  </si>
  <si>
    <t>Одеська міська рада</t>
  </si>
  <si>
    <t>33, Myru avenue, Chornomorsk city, Odesa region, 68003</t>
  </si>
  <si>
    <t>просп. Миру, 33, м. Чорноморськ, Одеська область, 68003</t>
  </si>
  <si>
    <t>Executive Committee of Chornomorsk City Council</t>
  </si>
  <si>
    <t>Виконавчий комітет Чорноморської міської ради</t>
  </si>
  <si>
    <t>18, Hrygorivskogo desantu av.,  Pivdenne city, Odesa region, 65481</t>
  </si>
  <si>
    <t>просп. Григорівського десанту, 18, м. Південне, Одеська область, 65481</t>
  </si>
  <si>
    <t>Executive Committee of Pivdenne City Council</t>
  </si>
  <si>
    <t>Виконавчий комітет Південнівської міської ради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</si>
</sst>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numFmt numFmtId="165" formatCode="_-* #,##0.00\ [$₴-422]_-;\-* #,##0.00\ [$₴-422]_-;_-* &quot;-&quot;??\ [$₴-422]_-;_-@_-"/>
    <numFmt numFmtId="166" formatCode="#,##0.00\ [$EUR]"/>
  </numFmts>
  <fonts count="78" x14ac:knownFonts="1">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sz val="8"/>
      <color theme="1"/>
      <name val="Arial"/>
      <family val="2"/>
      <charset val="204"/>
    </font>
    <font>
      <b/>
      <sz val="8"/>
      <color theme="1"/>
      <name val="Arial"/>
      <family val="2"/>
      <charset val="204"/>
    </font>
    <font>
      <b/>
      <u/>
      <sz val="12"/>
      <color theme="1"/>
      <name val="Arial"/>
      <family val="2"/>
      <charset val="204"/>
    </font>
    <font>
      <i/>
      <sz val="10"/>
      <color theme="1"/>
      <name val="Arial"/>
      <family val="2"/>
      <charset val="204"/>
    </font>
    <font>
      <sz val="10"/>
      <color rgb="FFFF0000"/>
      <name val="Arial"/>
      <family val="2"/>
      <charset val="204"/>
    </font>
    <font>
      <b/>
      <u/>
      <sz val="10"/>
      <color theme="1"/>
      <name val="Arial"/>
      <family val="2"/>
      <charset val="204"/>
    </font>
    <font>
      <b/>
      <sz val="12"/>
      <color theme="1"/>
      <name val="Arial"/>
      <family val="2"/>
      <charset val="204"/>
    </font>
    <font>
      <b/>
      <sz val="10"/>
      <name val="Arial"/>
      <family val="2"/>
      <charset val="204"/>
    </font>
    <font>
      <b/>
      <sz val="10"/>
      <color rgb="FF0070C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9"/>
      <name val="Arial"/>
      <family val="2"/>
      <charset val="204"/>
    </font>
    <font>
      <b/>
      <sz val="11"/>
      <color theme="1"/>
      <name val="Calibri"/>
      <family val="2"/>
      <charset val="204"/>
      <scheme val="minor"/>
    </font>
    <font>
      <u/>
      <sz val="10"/>
      <color rgb="FF0070C0"/>
      <name val="Arial"/>
      <family val="2"/>
      <charset val="204"/>
    </font>
    <font>
      <sz val="10"/>
      <name val="Arial"/>
      <family val="2"/>
    </font>
    <font>
      <b/>
      <sz val="9"/>
      <color rgb="FF000000"/>
      <name val="Arial"/>
      <family val="2"/>
      <charset val="204"/>
    </font>
    <font>
      <b/>
      <sz val="9"/>
      <color rgb="FFFF0000"/>
      <name val="Arial"/>
      <family val="2"/>
      <charset val="204"/>
    </font>
    <font>
      <sz val="9"/>
      <color theme="1"/>
      <name val="Arial"/>
      <family val="2"/>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i/>
      <sz val="8"/>
      <color theme="1"/>
      <name val="Arial"/>
      <family val="2"/>
    </font>
    <font>
      <u/>
      <sz val="10"/>
      <color theme="10"/>
      <name val="Arial"/>
      <family val="2"/>
    </font>
    <font>
      <sz val="10"/>
      <color rgb="FF0070C0"/>
      <name val="Arial"/>
      <family val="2"/>
    </font>
    <font>
      <sz val="9"/>
      <color rgb="FF000000"/>
      <name val="Arial"/>
      <family val="2"/>
    </font>
    <font>
      <b/>
      <sz val="9"/>
      <color rgb="FFFF0000"/>
      <name val="Arial"/>
      <family val="2"/>
    </font>
    <font>
      <b/>
      <sz val="9"/>
      <color theme="1"/>
      <name val="Calibri"/>
      <family val="2"/>
      <charset val="204"/>
      <scheme val="minor"/>
    </font>
    <font>
      <b/>
      <sz val="10"/>
      <color theme="1"/>
      <name val="Calibri"/>
      <family val="2"/>
      <charset val="204"/>
      <scheme val="minor"/>
    </font>
    <font>
      <b/>
      <sz val="10"/>
      <name val="Arial"/>
      <family val="2"/>
    </font>
    <font>
      <sz val="11"/>
      <color rgb="FFFF0000"/>
      <name val="Calibri"/>
      <family val="2"/>
      <charset val="204"/>
      <scheme val="minor"/>
    </font>
    <font>
      <sz val="10"/>
      <color rgb="FFFF0000"/>
      <name val="Arial"/>
      <family val="2"/>
    </font>
    <font>
      <i/>
      <sz val="9"/>
      <color theme="1"/>
      <name val="Arial"/>
      <family val="2"/>
      <charset val="204"/>
    </font>
    <font>
      <i/>
      <sz val="9"/>
      <color theme="1"/>
      <name val="Arial"/>
      <family val="2"/>
    </font>
    <font>
      <sz val="11"/>
      <color theme="1"/>
      <name val="Segoe UI"/>
      <family val="2"/>
    </font>
    <font>
      <b/>
      <u/>
      <sz val="11"/>
      <name val="Arial"/>
      <family val="2"/>
    </font>
    <font>
      <sz val="11"/>
      <name val="Arial"/>
      <family val="2"/>
    </font>
    <font>
      <sz val="8"/>
      <color theme="1"/>
      <name val="Arial"/>
      <family val="2"/>
    </font>
    <font>
      <sz val="11"/>
      <color rgb="FFFF0000"/>
      <name val="Arial"/>
      <family val="2"/>
      <charset val="204"/>
    </font>
    <font>
      <sz val="10"/>
      <color theme="4" tint="-0.249977111117893"/>
      <name val="Arial"/>
      <family val="2"/>
    </font>
    <font>
      <b/>
      <sz val="11"/>
      <color theme="1"/>
      <name val="Arial"/>
      <family val="2"/>
    </font>
    <font>
      <b/>
      <sz val="9"/>
      <color rgb="FFFF0000"/>
      <name val="Calibri"/>
      <family val="2"/>
      <charset val="204"/>
      <scheme val="minor"/>
    </font>
    <font>
      <b/>
      <u/>
      <sz val="11"/>
      <color theme="1"/>
      <name val="Arial"/>
      <family val="2"/>
      <charset val="204"/>
    </font>
    <font>
      <b/>
      <sz val="10"/>
      <color rgb="FFFF0000"/>
      <name val="Arial"/>
      <family val="2"/>
      <charset val="204"/>
    </font>
    <font>
      <sz val="9"/>
      <color rgb="FFFF0000"/>
      <name val="Arial"/>
      <family val="2"/>
      <charset val="204"/>
    </font>
    <font>
      <sz val="8"/>
      <name val="Calibri"/>
      <family val="2"/>
      <charset val="204"/>
      <scheme val="minor"/>
    </font>
    <font>
      <b/>
      <sz val="9"/>
      <color theme="1"/>
      <name val="Arial"/>
      <family val="2"/>
    </font>
    <font>
      <b/>
      <sz val="10"/>
      <color theme="4"/>
      <name val="Arial"/>
      <family val="2"/>
    </font>
    <font>
      <sz val="11"/>
      <color theme="1"/>
      <name val="Arial"/>
      <family val="2"/>
      <charset val="204"/>
    </font>
    <font>
      <b/>
      <sz val="14"/>
      <color theme="1"/>
      <name val="Arial"/>
      <family val="2"/>
    </font>
    <font>
      <sz val="12"/>
      <color theme="1"/>
      <name val="Calibri"/>
      <family val="2"/>
      <charset val="204"/>
      <scheme val="minor"/>
    </font>
    <font>
      <sz val="10"/>
      <color theme="1"/>
      <name val="Arial"/>
      <family val="2"/>
    </font>
    <font>
      <sz val="9"/>
      <name val="Arial"/>
      <family val="2"/>
      <charset val="204"/>
    </font>
    <font>
      <sz val="12"/>
      <name val="Arial"/>
      <family val="2"/>
    </font>
    <font>
      <sz val="10"/>
      <color theme="1"/>
      <name val="Arial"/>
      <family val="2"/>
    </font>
    <font>
      <i/>
      <sz val="10"/>
      <color theme="1"/>
      <name val="Arial"/>
      <family val="2"/>
    </font>
    <font>
      <sz val="9"/>
      <name val="Arial"/>
      <family val="2"/>
    </font>
  </fonts>
  <fills count="9">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9" tint="0.59999389629810485"/>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auto="1"/>
      </top>
      <bottom style="thin">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indexed="64"/>
      </right>
      <top style="medium">
        <color indexed="64"/>
      </top>
      <bottom style="thin">
        <color indexed="64"/>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medium">
        <color auto="1"/>
      </top>
      <bottom style="thin">
        <color indexed="64"/>
      </bottom>
      <diagonal/>
    </border>
    <border>
      <left/>
      <right/>
      <top/>
      <bottom style="thin">
        <color indexed="64"/>
      </bottom>
      <diagonal/>
    </border>
    <border>
      <left/>
      <right style="medium">
        <color indexed="64"/>
      </right>
      <top style="thin">
        <color indexed="64"/>
      </top>
      <bottom/>
      <diagonal/>
    </border>
    <border>
      <left style="thin">
        <color auto="1"/>
      </left>
      <right style="thin">
        <color auto="1"/>
      </right>
      <top/>
      <bottom/>
      <diagonal/>
    </border>
    <border>
      <left style="thin">
        <color indexed="64"/>
      </left>
      <right/>
      <top style="thin">
        <color indexed="64"/>
      </top>
      <bottom style="medium">
        <color indexed="64"/>
      </bottom>
      <diagonal/>
    </border>
  </borders>
  <cellStyleXfs count="19">
    <xf numFmtId="0" fontId="0" fillId="0" borderId="0"/>
    <xf numFmtId="0" fontId="7" fillId="0" borderId="0" applyNumberFormat="0" applyFill="0" applyBorder="0" applyAlignment="0" applyProtection="0"/>
    <xf numFmtId="0" fontId="12" fillId="0" borderId="0"/>
    <xf numFmtId="0" fontId="13" fillId="0" borderId="0"/>
    <xf numFmtId="0" fontId="13" fillId="0" borderId="0"/>
    <xf numFmtId="0" fontId="2" fillId="0" borderId="0"/>
    <xf numFmtId="0" fontId="2" fillId="0" borderId="0"/>
    <xf numFmtId="0" fontId="11" fillId="0" borderId="0" applyNumberFormat="0" applyFill="0" applyBorder="0" applyAlignment="0" applyProtection="0"/>
    <xf numFmtId="0" fontId="2" fillId="0" borderId="0"/>
    <xf numFmtId="0" fontId="24" fillId="0" borderId="0"/>
    <xf numFmtId="0" fontId="1" fillId="0" borderId="0"/>
    <xf numFmtId="0" fontId="24" fillId="0" borderId="0"/>
    <xf numFmtId="0" fontId="2" fillId="0" borderId="0"/>
    <xf numFmtId="0" fontId="2" fillId="0" borderId="0"/>
    <xf numFmtId="0" fontId="24" fillId="0" borderId="0"/>
    <xf numFmtId="0" fontId="12" fillId="0" borderId="0"/>
    <xf numFmtId="0" fontId="72" fillId="0" borderId="0"/>
    <xf numFmtId="0" fontId="75" fillId="0" borderId="0"/>
    <xf numFmtId="0" fontId="39" fillId="0" borderId="0"/>
  </cellStyleXfs>
  <cellXfs count="469">
    <xf numFmtId="0" fontId="0" fillId="0" borderId="0" xfId="0"/>
    <xf numFmtId="0" fontId="3" fillId="0" borderId="0" xfId="0" applyFont="1"/>
    <xf numFmtId="0" fontId="17" fillId="0" borderId="0" xfId="3" applyFont="1"/>
    <xf numFmtId="0" fontId="13" fillId="0" borderId="0" xfId="3"/>
    <xf numFmtId="0" fontId="18"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0" fillId="0" borderId="0" xfId="0" applyAlignment="1">
      <alignment horizontal="center" vertical="center"/>
    </xf>
    <xf numFmtId="0" fontId="2" fillId="0" borderId="0" xfId="0" applyFont="1" applyAlignment="1">
      <alignment horizontal="center" vertical="center"/>
    </xf>
    <xf numFmtId="4" fontId="2" fillId="0" borderId="0" xfId="0" applyNumberFormat="1" applyFont="1" applyAlignment="1">
      <alignment horizontal="center" vertical="center"/>
    </xf>
    <xf numFmtId="0" fontId="0" fillId="0" borderId="0" xfId="0" applyAlignment="1">
      <alignment vertical="center"/>
    </xf>
    <xf numFmtId="4" fontId="0" fillId="0" borderId="0" xfId="0" applyNumberFormat="1" applyAlignment="1">
      <alignment horizontal="center" vertical="center"/>
    </xf>
    <xf numFmtId="4" fontId="2" fillId="0" borderId="0" xfId="0" applyNumberFormat="1" applyFont="1" applyAlignment="1">
      <alignment horizontal="center" vertical="center" wrapText="1"/>
    </xf>
    <xf numFmtId="0" fontId="0" fillId="0" borderId="0" xfId="0" applyAlignment="1">
      <alignment horizontal="center" vertical="top"/>
    </xf>
    <xf numFmtId="0" fontId="2" fillId="0" borderId="0" xfId="0" applyFont="1" applyAlignment="1">
      <alignment horizontal="center" vertical="top" wrapText="1"/>
    </xf>
    <xf numFmtId="0" fontId="0" fillId="0" borderId="0" xfId="0" applyAlignment="1">
      <alignment vertical="top"/>
    </xf>
    <xf numFmtId="0" fontId="2" fillId="0" borderId="0" xfId="3" applyFont="1"/>
    <xf numFmtId="0" fontId="2" fillId="0" borderId="0" xfId="0" applyFont="1" applyAlignment="1">
      <alignment horizontal="left" wrapText="1"/>
    </xf>
    <xf numFmtId="0" fontId="2" fillId="6" borderId="8" xfId="0" applyFont="1" applyFill="1" applyBorder="1" applyAlignment="1">
      <alignment vertical="center"/>
    </xf>
    <xf numFmtId="0" fontId="2" fillId="6" borderId="9" xfId="0" applyFont="1" applyFill="1" applyBorder="1" applyAlignment="1">
      <alignment vertical="center"/>
    </xf>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7" fillId="2" borderId="0" xfId="1" applyFill="1"/>
    <xf numFmtId="0" fontId="2" fillId="2" borderId="12" xfId="0" applyFont="1" applyFill="1" applyBorder="1"/>
    <xf numFmtId="0" fontId="5" fillId="2" borderId="0" xfId="0" applyFont="1" applyFill="1"/>
    <xf numFmtId="165" fontId="2" fillId="3" borderId="13" xfId="0" applyNumberFormat="1" applyFont="1" applyFill="1" applyBorder="1" applyAlignment="1">
      <alignment horizontal="center" vertical="center"/>
    </xf>
    <xf numFmtId="0" fontId="39" fillId="0" borderId="17" xfId="0" applyFont="1" applyBorder="1" applyAlignment="1">
      <alignment horizontal="center" vertical="center"/>
    </xf>
    <xf numFmtId="0" fontId="42" fillId="0" borderId="17" xfId="0" applyFont="1" applyBorder="1" applyAlignment="1">
      <alignment horizontal="center" vertical="center"/>
    </xf>
    <xf numFmtId="0" fontId="39" fillId="0" borderId="0" xfId="0" applyFont="1"/>
    <xf numFmtId="14" fontId="2" fillId="0" borderId="0" xfId="0" applyNumberFormat="1" applyFont="1" applyAlignment="1">
      <alignment horizontal="center" vertical="center"/>
    </xf>
    <xf numFmtId="9" fontId="2" fillId="0" borderId="35" xfId="0" applyNumberFormat="1" applyFont="1" applyBorder="1" applyAlignment="1">
      <alignment horizontal="center" vertical="center"/>
    </xf>
    <xf numFmtId="0" fontId="2" fillId="2" borderId="0" xfId="0" applyFont="1" applyFill="1" applyAlignment="1">
      <alignment horizontal="center" vertical="top"/>
    </xf>
    <xf numFmtId="4" fontId="2" fillId="2" borderId="0" xfId="0" applyNumberFormat="1" applyFont="1" applyFill="1" applyAlignment="1">
      <alignment horizontal="center" vertical="center"/>
    </xf>
    <xf numFmtId="0" fontId="0" fillId="2" borderId="0" xfId="0" applyFill="1"/>
    <xf numFmtId="0" fontId="2" fillId="2" borderId="0" xfId="0" applyFont="1" applyFill="1" applyAlignment="1">
      <alignment horizontal="center" vertical="center"/>
    </xf>
    <xf numFmtId="0" fontId="0" fillId="2" borderId="0" xfId="0" applyFill="1" applyAlignment="1">
      <alignment horizontal="center" vertical="top"/>
    </xf>
    <xf numFmtId="0" fontId="0" fillId="2" borderId="0" xfId="0" applyFill="1" applyAlignment="1">
      <alignment horizontal="center" vertical="center"/>
    </xf>
    <xf numFmtId="0" fontId="2" fillId="0" borderId="0" xfId="0" applyFont="1" applyAlignment="1">
      <alignment horizontal="center" vertical="center" wrapText="1"/>
    </xf>
    <xf numFmtId="0" fontId="2" fillId="2" borderId="0" xfId="0" applyFont="1" applyFill="1" applyAlignment="1">
      <alignment horizontal="center"/>
    </xf>
    <xf numFmtId="0" fontId="0" fillId="2" borderId="0" xfId="0" applyFill="1" applyAlignment="1">
      <alignment horizontal="center"/>
    </xf>
    <xf numFmtId="0" fontId="9" fillId="2" borderId="0" xfId="0" applyFont="1" applyFill="1" applyAlignment="1">
      <alignment horizontal="left" vertical="top" wrapText="1"/>
    </xf>
    <xf numFmtId="0" fontId="33" fillId="2" borderId="0" xfId="0" applyFont="1" applyFill="1" applyAlignment="1">
      <alignment horizontal="left" vertical="top" wrapText="1"/>
    </xf>
    <xf numFmtId="0" fontId="19" fillId="0" borderId="0" xfId="0" applyFont="1"/>
    <xf numFmtId="0" fontId="52" fillId="0" borderId="0" xfId="0" applyFont="1"/>
    <xf numFmtId="0" fontId="51" fillId="0" borderId="0" xfId="0" applyFont="1"/>
    <xf numFmtId="0" fontId="42" fillId="0" borderId="0" xfId="0" applyFont="1" applyAlignment="1">
      <alignment horizontal="justify" vertical="center" wrapText="1"/>
    </xf>
    <xf numFmtId="0" fontId="55" fillId="2" borderId="9" xfId="0" applyFont="1" applyFill="1" applyBorder="1" applyAlignment="1">
      <alignment vertical="top" wrapText="1"/>
    </xf>
    <xf numFmtId="0" fontId="55" fillId="2" borderId="12" xfId="0" applyFont="1" applyFill="1" applyBorder="1" applyAlignment="1">
      <alignment vertical="top" wrapText="1"/>
    </xf>
    <xf numFmtId="0" fontId="42" fillId="0" borderId="40" xfId="0" applyFont="1" applyBorder="1" applyAlignment="1">
      <alignment horizontal="justify" vertical="center" wrapText="1"/>
    </xf>
    <xf numFmtId="0" fontId="42" fillId="0" borderId="41" xfId="0" applyFont="1" applyBorder="1" applyAlignment="1">
      <alignment horizontal="justify" vertical="center" wrapText="1"/>
    </xf>
    <xf numFmtId="0" fontId="42" fillId="2" borderId="0" xfId="0" applyFont="1" applyFill="1" applyAlignment="1">
      <alignment horizontal="justify" vertical="center" wrapText="1"/>
    </xf>
    <xf numFmtId="0" fontId="30" fillId="2" borderId="8" xfId="0" applyFont="1" applyFill="1" applyBorder="1" applyAlignment="1">
      <alignment horizontal="justify" vertical="center" wrapText="1"/>
    </xf>
    <xf numFmtId="0" fontId="34" fillId="2" borderId="8" xfId="0" applyFont="1" applyFill="1" applyBorder="1" applyAlignment="1">
      <alignment horizontal="justify" vertical="center" wrapText="1"/>
    </xf>
    <xf numFmtId="0" fontId="30" fillId="2" borderId="10" xfId="0" applyFont="1" applyFill="1" applyBorder="1" applyAlignment="1">
      <alignment horizontal="left" vertical="center" wrapText="1"/>
    </xf>
    <xf numFmtId="0" fontId="2" fillId="2" borderId="0" xfId="0" applyFont="1" applyFill="1" applyAlignment="1">
      <alignment horizontal="left" wrapText="1"/>
    </xf>
    <xf numFmtId="0" fontId="2" fillId="2" borderId="0" xfId="0" applyFont="1" applyFill="1" applyAlignment="1">
      <alignment horizontal="center" vertical="center" wrapText="1"/>
    </xf>
    <xf numFmtId="4" fontId="2" fillId="2" borderId="0" xfId="0" applyNumberFormat="1" applyFont="1" applyFill="1" applyAlignment="1">
      <alignment horizontal="center" vertical="center" wrapText="1"/>
    </xf>
    <xf numFmtId="0" fontId="26" fillId="2" borderId="0" xfId="0" applyFont="1" applyFill="1" applyAlignment="1">
      <alignment horizontal="right" vertical="center"/>
    </xf>
    <xf numFmtId="0" fontId="7" fillId="2" borderId="1" xfId="1" applyFill="1" applyBorder="1"/>
    <xf numFmtId="0" fontId="4" fillId="2" borderId="0" xfId="0" applyFont="1" applyFill="1" applyAlignment="1">
      <alignment horizontal="left" wrapText="1"/>
    </xf>
    <xf numFmtId="0" fontId="2" fillId="2" borderId="0" xfId="0" applyFont="1" applyFill="1" applyAlignment="1">
      <alignment vertical="center" wrapText="1"/>
    </xf>
    <xf numFmtId="0" fontId="11" fillId="2" borderId="0" xfId="1" applyFont="1" applyFill="1" applyBorder="1" applyAlignment="1">
      <alignment horizontal="left"/>
    </xf>
    <xf numFmtId="0" fontId="29" fillId="2" borderId="0" xfId="1" applyFont="1" applyFill="1" applyBorder="1" applyAlignment="1">
      <alignment vertical="center"/>
    </xf>
    <xf numFmtId="0" fontId="11" fillId="2" borderId="0" xfId="1" applyFont="1" applyFill="1" applyBorder="1" applyAlignment="1">
      <alignment wrapText="1"/>
    </xf>
    <xf numFmtId="0" fontId="29" fillId="2" borderId="0" xfId="1" applyFont="1" applyFill="1" applyBorder="1" applyAlignment="1">
      <alignment vertical="center" wrapText="1"/>
    </xf>
    <xf numFmtId="0" fontId="11" fillId="2" borderId="0" xfId="1" applyFont="1" applyFill="1" applyBorder="1" applyAlignment="1">
      <alignment horizontal="left" vertical="center" wrapText="1"/>
    </xf>
    <xf numFmtId="0" fontId="11" fillId="2" borderId="0" xfId="1" applyFont="1" applyFill="1" applyBorder="1" applyAlignment="1">
      <alignment vertical="center" wrapText="1"/>
    </xf>
    <xf numFmtId="0" fontId="11" fillId="2" borderId="0" xfId="1" applyFont="1" applyFill="1" applyBorder="1" applyAlignment="1">
      <alignment vertical="center"/>
    </xf>
    <xf numFmtId="0" fontId="2" fillId="6" borderId="0" xfId="0" applyFont="1" applyFill="1" applyAlignment="1">
      <alignment vertical="center"/>
    </xf>
    <xf numFmtId="0" fontId="2" fillId="6" borderId="0" xfId="0" applyFont="1" applyFill="1" applyAlignment="1">
      <alignment vertical="center" wrapText="1"/>
    </xf>
    <xf numFmtId="0" fontId="51" fillId="0" borderId="0" xfId="0" applyFont="1" applyAlignment="1">
      <alignment wrapText="1"/>
    </xf>
    <xf numFmtId="0" fontId="51" fillId="0" borderId="0" xfId="0" applyFont="1" applyAlignment="1">
      <alignment horizontal="left" wrapText="1"/>
    </xf>
    <xf numFmtId="0" fontId="28" fillId="2" borderId="20" xfId="0" applyFont="1" applyFill="1" applyBorder="1"/>
    <xf numFmtId="0" fontId="51" fillId="0" borderId="0" xfId="0" applyFont="1" applyAlignment="1">
      <alignment vertical="top"/>
    </xf>
    <xf numFmtId="0" fontId="52" fillId="0" borderId="0" xfId="0" applyFont="1" applyAlignment="1">
      <alignment horizontal="center" vertical="center" wrapText="1"/>
    </xf>
    <xf numFmtId="0" fontId="0" fillId="4" borderId="1" xfId="0" applyFill="1" applyBorder="1" applyAlignment="1">
      <alignment vertical="top"/>
    </xf>
    <xf numFmtId="1" fontId="9" fillId="0" borderId="1" xfId="0" applyNumberFormat="1" applyFont="1" applyBorder="1" applyAlignment="1">
      <alignment horizontal="center" vertical="center"/>
    </xf>
    <xf numFmtId="49" fontId="9" fillId="2" borderId="0" xfId="0" applyNumberFormat="1" applyFont="1" applyFill="1" applyAlignment="1">
      <alignment horizontal="center" vertical="center"/>
    </xf>
    <xf numFmtId="0" fontId="9" fillId="2" borderId="0" xfId="0" applyFont="1" applyFill="1" applyAlignment="1">
      <alignment horizontal="left" vertical="center" wrapText="1"/>
    </xf>
    <xf numFmtId="0" fontId="0" fillId="2" borderId="0" xfId="0" applyFill="1" applyAlignment="1">
      <alignment vertical="top"/>
    </xf>
    <xf numFmtId="1" fontId="9" fillId="2" borderId="0" xfId="0" applyNumberFormat="1" applyFont="1" applyFill="1" applyAlignment="1">
      <alignment horizontal="center" vertical="center"/>
    </xf>
    <xf numFmtId="0" fontId="33" fillId="0" borderId="1" xfId="0" quotePrefix="1" applyFont="1" applyBorder="1" applyAlignment="1">
      <alignment horizontal="center" vertical="center" wrapText="1"/>
    </xf>
    <xf numFmtId="166" fontId="65" fillId="2" borderId="0" xfId="0" applyNumberFormat="1" applyFont="1" applyFill="1" applyAlignment="1">
      <alignment horizontal="center" vertical="center"/>
    </xf>
    <xf numFmtId="0" fontId="25" fillId="2" borderId="0" xfId="0" applyFont="1" applyFill="1" applyAlignment="1">
      <alignment horizontal="center" vertical="center"/>
    </xf>
    <xf numFmtId="49" fontId="65" fillId="2" borderId="0" xfId="0" applyNumberFormat="1" applyFont="1" applyFill="1" applyAlignment="1">
      <alignment horizontal="center" vertical="center"/>
    </xf>
    <xf numFmtId="0" fontId="2" fillId="2" borderId="0" xfId="0" applyFont="1" applyFill="1" applyAlignment="1">
      <alignment horizontal="right"/>
    </xf>
    <xf numFmtId="0" fontId="9" fillId="0" borderId="1" xfId="0" applyFont="1" applyBorder="1" applyAlignment="1">
      <alignment horizontal="left" vertical="center" wrapText="1"/>
    </xf>
    <xf numFmtId="0" fontId="2" fillId="0" borderId="0" xfId="0" applyFont="1" applyAlignment="1">
      <alignment horizontal="right"/>
    </xf>
    <xf numFmtId="0" fontId="65" fillId="2" borderId="0" xfId="0" applyFont="1" applyFill="1" applyAlignment="1">
      <alignment horizontal="center" vertical="top" wrapText="1"/>
    </xf>
    <xf numFmtId="0" fontId="33" fillId="0" borderId="14" xfId="0" quotePrefix="1" applyFont="1" applyBorder="1" applyAlignment="1">
      <alignment horizontal="center" vertical="center" wrapText="1"/>
    </xf>
    <xf numFmtId="0" fontId="26" fillId="2" borderId="0" xfId="0" applyFont="1" applyFill="1" applyAlignment="1">
      <alignment horizontal="left"/>
    </xf>
    <xf numFmtId="0" fontId="59" fillId="0" borderId="0" xfId="0" applyFont="1" applyAlignment="1">
      <alignment vertical="center" wrapText="1"/>
    </xf>
    <xf numFmtId="0" fontId="5" fillId="0" borderId="0" xfId="9" applyFont="1" applyAlignment="1">
      <alignment vertical="top"/>
    </xf>
    <xf numFmtId="0" fontId="0" fillId="0" borderId="0" xfId="9" applyFont="1" applyAlignment="1">
      <alignment vertical="top"/>
    </xf>
    <xf numFmtId="0" fontId="9" fillId="2" borderId="1" xfId="13" applyFont="1" applyFill="1" applyBorder="1" applyAlignment="1">
      <alignment horizontal="left" vertical="top" wrapText="1"/>
    </xf>
    <xf numFmtId="0" fontId="9" fillId="0" borderId="1" xfId="13" applyFont="1" applyBorder="1" applyAlignment="1">
      <alignment vertical="top" wrapText="1"/>
    </xf>
    <xf numFmtId="0" fontId="2" fillId="0" borderId="1" xfId="13" applyBorder="1" applyAlignment="1">
      <alignment horizontal="center" vertical="center" wrapText="1"/>
    </xf>
    <xf numFmtId="0" fontId="2" fillId="2" borderId="1" xfId="13" applyFill="1" applyBorder="1" applyAlignment="1">
      <alignment horizontal="center" vertical="center" wrapText="1"/>
    </xf>
    <xf numFmtId="0" fontId="2" fillId="0" borderId="1" xfId="13" applyBorder="1" applyAlignment="1">
      <alignment horizontal="center" vertical="center"/>
    </xf>
    <xf numFmtId="0" fontId="2" fillId="2" borderId="1" xfId="13" applyFill="1" applyBorder="1" applyAlignment="1">
      <alignment horizontal="center" vertical="center"/>
    </xf>
    <xf numFmtId="165" fontId="2" fillId="3" borderId="1" xfId="0" applyNumberFormat="1" applyFont="1" applyFill="1" applyBorder="1" applyAlignment="1">
      <alignment horizontal="center" vertical="center"/>
    </xf>
    <xf numFmtId="0" fontId="2" fillId="0" borderId="28" xfId="0" applyFont="1" applyBorder="1" applyAlignment="1">
      <alignment horizontal="center" vertical="center"/>
    </xf>
    <xf numFmtId="0" fontId="2" fillId="0" borderId="13" xfId="0" applyFont="1" applyBorder="1" applyAlignment="1">
      <alignment horizontal="center" vertical="center"/>
    </xf>
    <xf numFmtId="0" fontId="51" fillId="0" borderId="8" xfId="0" applyFont="1" applyBorder="1" applyAlignment="1">
      <alignment vertical="center" wrapText="1"/>
    </xf>
    <xf numFmtId="0" fontId="51" fillId="0" borderId="0" xfId="0" applyFont="1" applyAlignment="1">
      <alignment vertical="center" wrapText="1"/>
    </xf>
    <xf numFmtId="0" fontId="14" fillId="0" borderId="17" xfId="0" applyFont="1" applyBorder="1" applyAlignment="1">
      <alignment horizontal="left" vertical="center" wrapText="1"/>
    </xf>
    <xf numFmtId="0" fontId="50" fillId="0" borderId="17" xfId="0" applyFont="1" applyBorder="1" applyAlignment="1">
      <alignment horizontal="left" vertical="center" wrapText="1"/>
    </xf>
    <xf numFmtId="1" fontId="9" fillId="0" borderId="1" xfId="0" applyNumberFormat="1" applyFont="1" applyBorder="1" applyAlignment="1">
      <alignment horizontal="left" vertical="center" wrapText="1"/>
    </xf>
    <xf numFmtId="0" fontId="33" fillId="0" borderId="1" xfId="0" applyFont="1" applyBorder="1" applyAlignment="1">
      <alignment horizontal="center" vertical="center" wrapText="1"/>
    </xf>
    <xf numFmtId="0" fontId="65" fillId="2" borderId="0" xfId="0" applyFont="1" applyFill="1" applyAlignment="1">
      <alignment vertical="top" wrapText="1"/>
    </xf>
    <xf numFmtId="0" fontId="74" fillId="2" borderId="0" xfId="0" applyFont="1" applyFill="1" applyAlignment="1">
      <alignment horizontal="right" vertical="center" wrapText="1"/>
    </xf>
    <xf numFmtId="0" fontId="39" fillId="0" borderId="0" xfId="17" applyFont="1" applyAlignment="1">
      <alignment horizontal="left" vertical="top" wrapText="1"/>
    </xf>
    <xf numFmtId="0" fontId="39" fillId="0" borderId="0" xfId="17" applyFont="1" applyAlignment="1">
      <alignment horizontal="left" vertical="top"/>
    </xf>
    <xf numFmtId="0" fontId="67" fillId="2" borderId="1" xfId="17" applyFont="1" applyFill="1" applyBorder="1" applyAlignment="1">
      <alignment horizontal="center" vertical="center" wrapText="1"/>
    </xf>
    <xf numFmtId="0" fontId="67" fillId="0" borderId="1" xfId="17" applyFont="1" applyBorder="1" applyAlignment="1">
      <alignment horizontal="center" vertical="center" wrapText="1"/>
    </xf>
    <xf numFmtId="0" fontId="67" fillId="2" borderId="13" xfId="17" applyFont="1" applyFill="1" applyBorder="1" applyAlignment="1">
      <alignment horizontal="center" vertical="center" wrapText="1"/>
    </xf>
    <xf numFmtId="0" fontId="76" fillId="0" borderId="0" xfId="17" applyFont="1" applyAlignment="1">
      <alignment horizontal="center" vertical="center"/>
    </xf>
    <xf numFmtId="0" fontId="39" fillId="0" borderId="0" xfId="17" applyFont="1" applyAlignment="1">
      <alignment horizontal="center" vertical="center"/>
    </xf>
    <xf numFmtId="0" fontId="39" fillId="2" borderId="13" xfId="17" applyFont="1" applyFill="1" applyBorder="1" applyAlignment="1">
      <alignment horizontal="center" vertical="top"/>
    </xf>
    <xf numFmtId="49" fontId="39" fillId="2" borderId="1" xfId="17" applyNumberFormat="1" applyFont="1" applyFill="1" applyBorder="1" applyAlignment="1">
      <alignment horizontal="center" vertical="top" wrapText="1"/>
    </xf>
    <xf numFmtId="0" fontId="39" fillId="2" borderId="1" xfId="17" applyFont="1" applyFill="1" applyBorder="1" applyAlignment="1">
      <alignment horizontal="left" vertical="top" wrapText="1"/>
    </xf>
    <xf numFmtId="49" fontId="39" fillId="2" borderId="1" xfId="17" applyNumberFormat="1" applyFont="1" applyFill="1" applyBorder="1" applyAlignment="1">
      <alignment horizontal="left" vertical="top" wrapText="1"/>
    </xf>
    <xf numFmtId="0" fontId="39" fillId="2" borderId="1" xfId="17" applyFont="1" applyFill="1" applyBorder="1" applyAlignment="1">
      <alignment vertical="top" wrapText="1"/>
    </xf>
    <xf numFmtId="0" fontId="39" fillId="0" borderId="1" xfId="17" applyFont="1" applyBorder="1" applyAlignment="1">
      <alignment horizontal="center" vertical="center" wrapText="1"/>
    </xf>
    <xf numFmtId="0" fontId="39" fillId="0" borderId="47" xfId="17" applyFont="1" applyBorder="1" applyAlignment="1">
      <alignment horizontal="center" vertical="center" wrapText="1"/>
    </xf>
    <xf numFmtId="0" fontId="39" fillId="0" borderId="1" xfId="17" applyFont="1" applyBorder="1" applyAlignment="1">
      <alignment horizontal="center" vertical="top"/>
    </xf>
    <xf numFmtId="49" fontId="39" fillId="0" borderId="1" xfId="17" applyNumberFormat="1" applyFont="1" applyBorder="1" applyAlignment="1">
      <alignment horizontal="center" vertical="top" wrapText="1"/>
    </xf>
    <xf numFmtId="0" fontId="39" fillId="2" borderId="16" xfId="17" applyFont="1" applyFill="1" applyBorder="1" applyAlignment="1">
      <alignment vertical="top" wrapText="1"/>
    </xf>
    <xf numFmtId="0" fontId="39" fillId="0" borderId="1" xfId="17" applyFont="1" applyBorder="1" applyAlignment="1">
      <alignment horizontal="center" vertical="top" wrapText="1"/>
    </xf>
    <xf numFmtId="0" fontId="39" fillId="0" borderId="47" xfId="17" applyFont="1" applyBorder="1" applyAlignment="1">
      <alignment horizontal="center" vertical="top" wrapText="1"/>
    </xf>
    <xf numFmtId="0" fontId="39" fillId="2" borderId="1" xfId="17" applyFont="1" applyFill="1" applyBorder="1" applyAlignment="1">
      <alignment horizontal="center" vertical="top" wrapText="1"/>
    </xf>
    <xf numFmtId="0" fontId="39" fillId="2" borderId="47" xfId="17" applyFont="1" applyFill="1" applyBorder="1" applyAlignment="1">
      <alignment horizontal="left" vertical="top" wrapText="1"/>
    </xf>
    <xf numFmtId="49" fontId="39" fillId="0" borderId="1" xfId="17" applyNumberFormat="1" applyFont="1" applyBorder="1" applyAlignment="1">
      <alignment horizontal="center" vertical="center" wrapText="1"/>
    </xf>
    <xf numFmtId="49" fontId="39" fillId="0" borderId="13" xfId="17" applyNumberFormat="1" applyFont="1" applyBorder="1" applyAlignment="1">
      <alignment horizontal="center" vertical="top" wrapText="1"/>
    </xf>
    <xf numFmtId="0" fontId="39" fillId="2" borderId="13" xfId="17" applyFont="1" applyFill="1" applyBorder="1" applyAlignment="1">
      <alignment horizontal="left" vertical="top" wrapText="1"/>
    </xf>
    <xf numFmtId="0" fontId="39" fillId="0" borderId="13" xfId="17" applyFont="1" applyBorder="1" applyAlignment="1">
      <alignment horizontal="center" vertical="top" wrapText="1"/>
    </xf>
    <xf numFmtId="0" fontId="39" fillId="0" borderId="14" xfId="17" applyFont="1" applyBorder="1" applyAlignment="1">
      <alignment horizontal="center" vertical="top" wrapText="1"/>
    </xf>
    <xf numFmtId="0" fontId="39" fillId="2" borderId="1" xfId="17" applyFont="1" applyFill="1" applyBorder="1" applyAlignment="1">
      <alignment horizontal="left" vertical="top"/>
    </xf>
    <xf numFmtId="0" fontId="39" fillId="0" borderId="0" xfId="17" applyFont="1" applyAlignment="1">
      <alignment horizontal="left"/>
    </xf>
    <xf numFmtId="0" fontId="5" fillId="0" borderId="1" xfId="0" applyFont="1" applyBorder="1" applyAlignment="1">
      <alignment horizontal="center" vertical="center" wrapText="1"/>
    </xf>
    <xf numFmtId="4" fontId="25" fillId="0" borderId="1" xfId="0" applyNumberFormat="1" applyFont="1" applyBorder="1" applyAlignment="1">
      <alignment horizontal="center" vertical="center" wrapText="1"/>
    </xf>
    <xf numFmtId="49" fontId="65" fillId="0" borderId="1" xfId="0" applyNumberFormat="1" applyFont="1" applyBorder="1" applyAlignment="1">
      <alignment horizontal="center" vertical="center"/>
    </xf>
    <xf numFmtId="4" fontId="2" fillId="0" borderId="1" xfId="0" applyNumberFormat="1" applyFont="1" applyBorder="1" applyAlignment="1">
      <alignment horizontal="center" vertical="center"/>
    </xf>
    <xf numFmtId="4" fontId="65" fillId="2" borderId="1" xfId="0" applyNumberFormat="1" applyFont="1" applyFill="1" applyBorder="1" applyAlignment="1">
      <alignment horizontal="center" vertical="center"/>
    </xf>
    <xf numFmtId="4" fontId="47" fillId="2" borderId="1" xfId="0" applyNumberFormat="1" applyFont="1" applyFill="1" applyBorder="1" applyAlignment="1">
      <alignment horizontal="center" vertical="center"/>
    </xf>
    <xf numFmtId="164" fontId="2" fillId="2" borderId="0" xfId="0" applyNumberFormat="1" applyFont="1" applyFill="1" applyAlignment="1">
      <alignment horizontal="left" vertical="center"/>
    </xf>
    <xf numFmtId="49" fontId="38" fillId="2" borderId="1" xfId="0" applyNumberFormat="1" applyFont="1" applyFill="1" applyBorder="1" applyAlignment="1">
      <alignment horizontal="center"/>
    </xf>
    <xf numFmtId="20" fontId="5" fillId="2" borderId="21" xfId="0" applyNumberFormat="1" applyFont="1" applyFill="1" applyBorder="1" applyAlignment="1">
      <alignment horizontal="center"/>
    </xf>
    <xf numFmtId="0" fontId="2" fillId="2" borderId="11" xfId="0" applyFont="1" applyFill="1" applyBorder="1"/>
    <xf numFmtId="164" fontId="22" fillId="2" borderId="21" xfId="0" applyNumberFormat="1" applyFont="1" applyFill="1" applyBorder="1"/>
    <xf numFmtId="0" fontId="2" fillId="2" borderId="11" xfId="0" applyFont="1" applyFill="1" applyBorder="1" applyAlignment="1">
      <alignment horizontal="center"/>
    </xf>
    <xf numFmtId="0" fontId="19" fillId="2" borderId="0" xfId="0" applyFont="1" applyFill="1"/>
    <xf numFmtId="0" fontId="19" fillId="2" borderId="0" xfId="0" applyFont="1" applyFill="1" applyAlignment="1">
      <alignment wrapText="1"/>
    </xf>
    <xf numFmtId="164" fontId="22" fillId="2" borderId="23" xfId="0" applyNumberFormat="1" applyFont="1" applyFill="1" applyBorder="1" applyAlignment="1">
      <alignment horizontal="right"/>
    </xf>
    <xf numFmtId="164" fontId="22" fillId="2" borderId="23" xfId="0" applyNumberFormat="1" applyFont="1" applyFill="1" applyBorder="1"/>
    <xf numFmtId="0" fontId="77" fillId="0" borderId="1" xfId="0" quotePrefix="1" applyFont="1" applyBorder="1" applyAlignment="1">
      <alignment horizontal="center" vertical="center" wrapText="1"/>
    </xf>
    <xf numFmtId="0" fontId="25" fillId="0" borderId="1" xfId="0" applyFont="1" applyBorder="1" applyAlignment="1">
      <alignment horizontal="center" vertical="center" wrapText="1"/>
    </xf>
    <xf numFmtId="0" fontId="39" fillId="0" borderId="1" xfId="0" applyFont="1" applyBorder="1" applyAlignment="1">
      <alignment horizontal="left" vertical="center" wrapText="1"/>
    </xf>
    <xf numFmtId="0" fontId="39" fillId="0" borderId="1" xfId="0" applyFont="1" applyBorder="1" applyAlignment="1">
      <alignment vertical="center" wrapText="1"/>
    </xf>
    <xf numFmtId="14" fontId="2" fillId="2" borderId="0" xfId="0" applyNumberFormat="1" applyFont="1" applyFill="1" applyAlignment="1">
      <alignment horizontal="left" vertical="center"/>
    </xf>
    <xf numFmtId="0" fontId="2" fillId="0" borderId="1" xfId="0" applyFont="1" applyBorder="1" applyAlignment="1">
      <alignment horizontal="center" vertical="center"/>
    </xf>
    <xf numFmtId="49" fontId="5" fillId="0" borderId="1" xfId="18" applyNumberFormat="1" applyFont="1" applyBorder="1" applyAlignment="1">
      <alignment horizontal="center" vertical="center"/>
    </xf>
    <xf numFmtId="0" fontId="39" fillId="0" borderId="0" xfId="18" applyAlignment="1">
      <alignment vertical="top"/>
    </xf>
    <xf numFmtId="0" fontId="0" fillId="0" borderId="1" xfId="9" applyFont="1" applyBorder="1" applyAlignment="1">
      <alignment horizontal="center" vertical="top" wrapText="1"/>
    </xf>
    <xf numFmtId="0" fontId="73" fillId="0" borderId="1" xfId="13" applyFont="1" applyBorder="1" applyAlignment="1">
      <alignment vertical="top" wrapText="1"/>
    </xf>
    <xf numFmtId="0" fontId="39" fillId="0" borderId="1" xfId="18" applyBorder="1" applyAlignment="1">
      <alignment horizontal="center" vertical="center"/>
    </xf>
    <xf numFmtId="0" fontId="39" fillId="0" borderId="0" xfId="18"/>
    <xf numFmtId="0" fontId="9" fillId="0" borderId="1" xfId="18" applyFont="1" applyBorder="1" applyAlignment="1">
      <alignment vertical="top" wrapText="1"/>
    </xf>
    <xf numFmtId="0" fontId="9" fillId="2" borderId="1" xfId="18" applyFont="1" applyFill="1" applyBorder="1" applyAlignment="1">
      <alignment horizontal="left" vertical="top" wrapText="1"/>
    </xf>
    <xf numFmtId="0" fontId="9" fillId="2" borderId="1" xfId="13" applyFont="1" applyFill="1" applyBorder="1" applyAlignment="1">
      <alignment vertical="top" wrapText="1"/>
    </xf>
    <xf numFmtId="0" fontId="9" fillId="2" borderId="1" xfId="18" applyFont="1" applyFill="1" applyBorder="1" applyAlignment="1">
      <alignment vertical="top" wrapText="1"/>
    </xf>
    <xf numFmtId="0" fontId="29" fillId="6" borderId="8" xfId="1" applyFont="1" applyFill="1" applyBorder="1" applyAlignment="1">
      <alignment vertical="center"/>
    </xf>
    <xf numFmtId="0" fontId="29" fillId="6" borderId="0" xfId="1" applyFont="1" applyFill="1" applyBorder="1" applyAlignment="1">
      <alignment vertical="center"/>
    </xf>
    <xf numFmtId="0" fontId="29" fillId="6" borderId="9" xfId="1" applyFont="1" applyFill="1" applyBorder="1" applyAlignment="1">
      <alignment vertical="center"/>
    </xf>
    <xf numFmtId="0" fontId="2" fillId="6" borderId="8" xfId="0" applyFont="1" applyFill="1" applyBorder="1" applyAlignment="1">
      <alignment vertical="center" wrapText="1"/>
    </xf>
    <xf numFmtId="0" fontId="2" fillId="6" borderId="0" xfId="0" applyFont="1" applyFill="1" applyAlignment="1">
      <alignment vertical="center" wrapText="1"/>
    </xf>
    <xf numFmtId="0" fontId="2" fillId="6" borderId="9" xfId="0" applyFont="1" applyFill="1" applyBorder="1" applyAlignment="1">
      <alignment vertical="center" wrapText="1"/>
    </xf>
    <xf numFmtId="0" fontId="29" fillId="6" borderId="8" xfId="1" applyFont="1" applyFill="1" applyBorder="1" applyAlignment="1">
      <alignment vertical="center" wrapText="1"/>
    </xf>
    <xf numFmtId="0" fontId="29" fillId="6" borderId="0" xfId="1" applyFont="1" applyFill="1" applyBorder="1" applyAlignment="1">
      <alignment vertical="center" wrapText="1"/>
    </xf>
    <xf numFmtId="0" fontId="29" fillId="6" borderId="9" xfId="1" applyFont="1" applyFill="1" applyBorder="1" applyAlignment="1">
      <alignment vertical="center" wrapText="1"/>
    </xf>
    <xf numFmtId="0" fontId="11" fillId="6" borderId="8" xfId="1" applyFont="1" applyFill="1" applyBorder="1" applyAlignment="1">
      <alignment vertical="center" wrapText="1"/>
    </xf>
    <xf numFmtId="0" fontId="11" fillId="6" borderId="0" xfId="1" applyFont="1" applyFill="1" applyBorder="1" applyAlignment="1">
      <alignment vertical="center" wrapText="1"/>
    </xf>
    <xf numFmtId="0" fontId="11" fillId="6" borderId="9" xfId="1" applyFont="1" applyFill="1" applyBorder="1" applyAlignment="1">
      <alignment vertical="center" wrapText="1"/>
    </xf>
    <xf numFmtId="0" fontId="14" fillId="2" borderId="0" xfId="0" applyFont="1" applyFill="1" applyAlignment="1">
      <alignment horizontal="left" wrapText="1"/>
    </xf>
    <xf numFmtId="0" fontId="2" fillId="2" borderId="0" xfId="0" applyFont="1" applyFill="1" applyAlignment="1">
      <alignment horizontal="left"/>
    </xf>
    <xf numFmtId="0" fontId="2" fillId="6" borderId="5" xfId="0" applyFont="1" applyFill="1" applyBorder="1" applyAlignment="1">
      <alignment vertical="center" wrapText="1"/>
    </xf>
    <xf numFmtId="0" fontId="2" fillId="6" borderId="6" xfId="0" applyFont="1" applyFill="1" applyBorder="1" applyAlignment="1">
      <alignment vertical="center" wrapText="1"/>
    </xf>
    <xf numFmtId="0" fontId="2" fillId="6" borderId="7" xfId="0" applyFont="1" applyFill="1" applyBorder="1" applyAlignment="1">
      <alignment vertical="center" wrapText="1"/>
    </xf>
    <xf numFmtId="0" fontId="11" fillId="0" borderId="19" xfId="1" applyFont="1" applyFill="1" applyBorder="1" applyAlignment="1">
      <alignment horizontal="center" vertical="center"/>
    </xf>
    <xf numFmtId="0" fontId="11" fillId="6" borderId="8" xfId="1" applyFont="1" applyFill="1" applyBorder="1" applyAlignment="1">
      <alignment horizontal="left"/>
    </xf>
    <xf numFmtId="0" fontId="11" fillId="6" borderId="0" xfId="1" applyFont="1" applyFill="1" applyBorder="1" applyAlignment="1">
      <alignment horizontal="left"/>
    </xf>
    <xf numFmtId="0" fontId="11" fillId="6" borderId="9" xfId="1" applyFont="1" applyFill="1" applyBorder="1" applyAlignment="1">
      <alignment horizontal="left"/>
    </xf>
    <xf numFmtId="0" fontId="11" fillId="6" borderId="10" xfId="1" applyFont="1" applyFill="1" applyBorder="1" applyAlignment="1">
      <alignment vertical="center"/>
    </xf>
    <xf numFmtId="0" fontId="11" fillId="6" borderId="11" xfId="1" applyFont="1" applyFill="1" applyBorder="1" applyAlignment="1">
      <alignment vertical="center"/>
    </xf>
    <xf numFmtId="0" fontId="11" fillId="6" borderId="12" xfId="1" applyFont="1" applyFill="1" applyBorder="1" applyAlignment="1">
      <alignment vertical="center"/>
    </xf>
    <xf numFmtId="0" fontId="11" fillId="6" borderId="8" xfId="1" applyFont="1" applyFill="1" applyBorder="1" applyAlignment="1">
      <alignment vertical="center"/>
    </xf>
    <xf numFmtId="0" fontId="11" fillId="6" borderId="0" xfId="1" applyFont="1" applyFill="1" applyBorder="1" applyAlignment="1">
      <alignment vertical="center"/>
    </xf>
    <xf numFmtId="0" fontId="11" fillId="6" borderId="9" xfId="1" applyFont="1" applyFill="1" applyBorder="1" applyAlignment="1">
      <alignment vertical="center"/>
    </xf>
    <xf numFmtId="0" fontId="2" fillId="6" borderId="8" xfId="0" applyFont="1" applyFill="1" applyBorder="1" applyAlignment="1">
      <alignment horizontal="left" wrapText="1"/>
    </xf>
    <xf numFmtId="0" fontId="2" fillId="6" borderId="0" xfId="0" applyFont="1" applyFill="1" applyAlignment="1">
      <alignment horizontal="left" wrapText="1"/>
    </xf>
    <xf numFmtId="0" fontId="2" fillId="6" borderId="9" xfId="0" applyFont="1" applyFill="1" applyBorder="1" applyAlignment="1">
      <alignment horizontal="left" wrapText="1"/>
    </xf>
    <xf numFmtId="0" fontId="2" fillId="6" borderId="8" xfId="0" applyFont="1" applyFill="1" applyBorder="1" applyAlignment="1">
      <alignment horizontal="left"/>
    </xf>
    <xf numFmtId="0" fontId="2" fillId="6" borderId="0" xfId="0" applyFont="1" applyFill="1" applyAlignment="1">
      <alignment horizontal="left"/>
    </xf>
    <xf numFmtId="0" fontId="2" fillId="6" borderId="9" xfId="0" applyFont="1" applyFill="1" applyBorder="1" applyAlignment="1">
      <alignment horizontal="left"/>
    </xf>
    <xf numFmtId="0" fontId="11" fillId="6" borderId="8" xfId="1" applyFont="1" applyFill="1" applyBorder="1" applyAlignment="1">
      <alignment wrapText="1"/>
    </xf>
    <xf numFmtId="0" fontId="11" fillId="6" borderId="0" xfId="1" applyFont="1" applyFill="1" applyBorder="1" applyAlignment="1">
      <alignment wrapText="1"/>
    </xf>
    <xf numFmtId="0" fontId="11" fillId="6" borderId="9" xfId="1" applyFont="1" applyFill="1" applyBorder="1" applyAlignment="1">
      <alignment wrapText="1"/>
    </xf>
    <xf numFmtId="0" fontId="11" fillId="6" borderId="8" xfId="1" applyFont="1" applyFill="1" applyBorder="1" applyAlignment="1">
      <alignment horizontal="left" vertical="center" wrapText="1"/>
    </xf>
    <xf numFmtId="0" fontId="11" fillId="6" borderId="0" xfId="1" applyFont="1" applyFill="1" applyBorder="1" applyAlignment="1">
      <alignment horizontal="left" vertical="center" wrapText="1"/>
    </xf>
    <xf numFmtId="0" fontId="11" fillId="6" borderId="9" xfId="1" applyFont="1" applyFill="1" applyBorder="1" applyAlignment="1">
      <alignment horizontal="left" vertical="center" wrapText="1"/>
    </xf>
    <xf numFmtId="0" fontId="2" fillId="2" borderId="18" xfId="0" applyFont="1" applyFill="1" applyBorder="1" applyAlignment="1">
      <alignment horizontal="left"/>
    </xf>
    <xf numFmtId="0" fontId="2" fillId="2" borderId="19" xfId="0" applyFont="1" applyFill="1" applyBorder="1" applyAlignment="1">
      <alignment horizontal="left"/>
    </xf>
    <xf numFmtId="0" fontId="2" fillId="2" borderId="20"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2" fillId="0" borderId="18" xfId="0" applyFont="1" applyBorder="1" applyAlignment="1">
      <alignment horizontal="left" vertical="top" wrapText="1"/>
    </xf>
    <xf numFmtId="0" fontId="2" fillId="0" borderId="19" xfId="0" applyFont="1" applyBorder="1" applyAlignment="1">
      <alignment horizontal="left" vertical="top" wrapText="1"/>
    </xf>
    <xf numFmtId="0" fontId="2" fillId="0" borderId="20" xfId="0" applyFont="1" applyBorder="1" applyAlignment="1">
      <alignment horizontal="left" vertical="top" wrapText="1"/>
    </xf>
    <xf numFmtId="0" fontId="2" fillId="2" borderId="8" xfId="0" applyFont="1" applyFill="1" applyBorder="1" applyAlignment="1">
      <alignment horizontal="left" vertical="top" wrapText="1"/>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2" fillId="2" borderId="10" xfId="0" applyFont="1" applyFill="1" applyBorder="1" applyAlignment="1">
      <alignment horizontal="left"/>
    </xf>
    <xf numFmtId="0" fontId="2" fillId="2" borderId="11" xfId="0" applyFont="1" applyFill="1" applyBorder="1" applyAlignment="1">
      <alignment horizontal="left"/>
    </xf>
    <xf numFmtId="0" fontId="2" fillId="2" borderId="12" xfId="0" applyFont="1" applyFill="1" applyBorder="1" applyAlignment="1">
      <alignment horizontal="left"/>
    </xf>
    <xf numFmtId="0" fontId="4" fillId="6" borderId="5" xfId="0" applyFont="1" applyFill="1" applyBorder="1" applyAlignment="1">
      <alignment horizontal="left" wrapText="1"/>
    </xf>
    <xf numFmtId="0" fontId="2" fillId="6" borderId="6" xfId="0" applyFont="1" applyFill="1" applyBorder="1" applyAlignment="1">
      <alignment horizontal="left" wrapText="1"/>
    </xf>
    <xf numFmtId="0" fontId="2" fillId="6" borderId="7" xfId="0" applyFont="1" applyFill="1" applyBorder="1" applyAlignment="1">
      <alignment horizontal="left" wrapText="1"/>
    </xf>
    <xf numFmtId="0" fontId="30" fillId="2" borderId="5" xfId="0" applyFont="1" applyFill="1" applyBorder="1" applyAlignment="1">
      <alignment horizontal="left"/>
    </xf>
    <xf numFmtId="0" fontId="30" fillId="2" borderId="6" xfId="0" applyFont="1" applyFill="1" applyBorder="1" applyAlignment="1">
      <alignment horizontal="left"/>
    </xf>
    <xf numFmtId="0" fontId="30" fillId="2" borderId="7" xfId="0" applyFont="1" applyFill="1" applyBorder="1" applyAlignment="1">
      <alignment horizontal="left"/>
    </xf>
    <xf numFmtId="0" fontId="40" fillId="2" borderId="18" xfId="0" applyFont="1" applyFill="1" applyBorder="1" applyAlignment="1">
      <alignment horizontal="center" vertical="top" wrapText="1"/>
    </xf>
    <xf numFmtId="0" fontId="40" fillId="2" borderId="19" xfId="0" applyFont="1" applyFill="1" applyBorder="1" applyAlignment="1">
      <alignment horizontal="center" vertical="top" wrapText="1"/>
    </xf>
    <xf numFmtId="0" fontId="40" fillId="2" borderId="20" xfId="0" applyFont="1" applyFill="1" applyBorder="1" applyAlignment="1">
      <alignment horizontal="center" vertical="top" wrapText="1"/>
    </xf>
    <xf numFmtId="0" fontId="2" fillId="2" borderId="22" xfId="0" applyFont="1" applyFill="1" applyBorder="1" applyAlignment="1">
      <alignment horizontal="left"/>
    </xf>
    <xf numFmtId="0" fontId="2" fillId="2" borderId="8" xfId="0" applyFont="1" applyFill="1" applyBorder="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9" xfId="0" applyFont="1" applyFill="1" applyBorder="1" applyAlignment="1">
      <alignment horizontal="left"/>
    </xf>
    <xf numFmtId="0" fontId="34" fillId="0" borderId="10" xfId="0" applyFont="1"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4" fillId="2" borderId="18" xfId="0" applyFont="1" applyFill="1" applyBorder="1" applyAlignment="1">
      <alignment horizontal="left"/>
    </xf>
    <xf numFmtId="0" fontId="4" fillId="2" borderId="20" xfId="0" applyFont="1" applyFill="1" applyBorder="1" applyAlignment="1">
      <alignment horizontal="left"/>
    </xf>
    <xf numFmtId="0" fontId="5" fillId="0" borderId="18" xfId="0" applyFont="1" applyBorder="1" applyAlignment="1">
      <alignment horizontal="left"/>
    </xf>
    <xf numFmtId="0" fontId="0" fillId="0" borderId="19" xfId="0" applyBorder="1"/>
    <xf numFmtId="0" fontId="0" fillId="0" borderId="20" xfId="0" applyBorder="1"/>
    <xf numFmtId="0" fontId="2" fillId="2" borderId="18" xfId="0" applyFont="1" applyFill="1" applyBorder="1" applyAlignment="1">
      <alignment vertical="center"/>
    </xf>
    <xf numFmtId="0" fontId="0" fillId="0" borderId="20" xfId="0" applyBorder="1" applyAlignment="1">
      <alignment vertical="center"/>
    </xf>
    <xf numFmtId="0" fontId="22" fillId="0" borderId="19" xfId="0" applyFont="1" applyBorder="1" applyAlignment="1">
      <alignment vertical="center"/>
    </xf>
    <xf numFmtId="0" fontId="0" fillId="0" borderId="19" xfId="0" applyBorder="1" applyAlignment="1">
      <alignment vertical="center"/>
    </xf>
    <xf numFmtId="0" fontId="70" fillId="0" borderId="0" xfId="0" applyFont="1" applyAlignment="1">
      <alignment horizontal="center"/>
    </xf>
    <xf numFmtId="0" fontId="31" fillId="2" borderId="0" xfId="0" applyFont="1" applyFill="1" applyAlignment="1">
      <alignment horizontal="left" vertical="center" wrapText="1"/>
    </xf>
    <xf numFmtId="0" fontId="10" fillId="0" borderId="0" xfId="0" applyFont="1" applyAlignment="1">
      <alignment horizontal="left" vertical="center" wrapText="1"/>
    </xf>
    <xf numFmtId="0" fontId="42" fillId="2" borderId="18" xfId="0" applyFont="1" applyFill="1" applyBorder="1" applyAlignment="1">
      <alignment horizontal="left"/>
    </xf>
    <xf numFmtId="0" fontId="42" fillId="2" borderId="20" xfId="0" applyFont="1" applyFill="1" applyBorder="1" applyAlignment="1">
      <alignment horizontal="left"/>
    </xf>
    <xf numFmtId="0" fontId="2" fillId="2" borderId="8" xfId="0" applyFont="1" applyFill="1" applyBorder="1" applyAlignment="1">
      <alignment horizontal="left" vertical="top"/>
    </xf>
    <xf numFmtId="0" fontId="44" fillId="0" borderId="32" xfId="1" applyFont="1" applyBorder="1" applyAlignment="1">
      <alignment horizontal="center" vertical="center"/>
    </xf>
    <xf numFmtId="0" fontId="44" fillId="0" borderId="4" xfId="1" applyFont="1" applyBorder="1" applyAlignment="1">
      <alignment horizontal="center" vertical="center"/>
    </xf>
    <xf numFmtId="0" fontId="0" fillId="0" borderId="4" xfId="0" applyBorder="1"/>
    <xf numFmtId="0" fontId="42" fillId="0" borderId="32" xfId="0" applyFont="1" applyBorder="1" applyAlignment="1">
      <alignment horizontal="left" vertical="top" wrapText="1"/>
    </xf>
    <xf numFmtId="0" fontId="42" fillId="0" borderId="4" xfId="0" applyFont="1" applyBorder="1" applyAlignment="1">
      <alignment horizontal="left" vertical="top" wrapText="1"/>
    </xf>
    <xf numFmtId="0" fontId="42" fillId="0" borderId="33" xfId="0" applyFont="1" applyBorder="1" applyAlignment="1">
      <alignment horizontal="left" vertical="top" wrapText="1"/>
    </xf>
    <xf numFmtId="0" fontId="39" fillId="0" borderId="32" xfId="0" applyFont="1" applyBorder="1" applyAlignment="1">
      <alignment horizontal="left" vertical="top" wrapText="1"/>
    </xf>
    <xf numFmtId="0" fontId="0" fillId="0" borderId="33" xfId="0" applyBorder="1"/>
    <xf numFmtId="0" fontId="39" fillId="0" borderId="4" xfId="0" applyFont="1" applyBorder="1" applyAlignment="1">
      <alignment horizontal="left" vertical="top" wrapText="1"/>
    </xf>
    <xf numFmtId="0" fontId="42" fillId="0" borderId="32" xfId="0" applyFont="1" applyBorder="1" applyAlignment="1">
      <alignment horizontal="justify" vertical="top"/>
    </xf>
    <xf numFmtId="0" fontId="39" fillId="0" borderId="4" xfId="0" applyFont="1" applyBorder="1"/>
    <xf numFmtId="0" fontId="42" fillId="0" borderId="1" xfId="0" applyFont="1" applyBorder="1" applyAlignment="1">
      <alignment horizontal="justify" vertical="top"/>
    </xf>
    <xf numFmtId="0" fontId="39" fillId="0" borderId="1" xfId="0" applyFont="1" applyBorder="1"/>
    <xf numFmtId="0" fontId="0" fillId="0" borderId="1" xfId="0" applyBorder="1"/>
    <xf numFmtId="0" fontId="2" fillId="2" borderId="4" xfId="0" applyFont="1" applyFill="1" applyBorder="1" applyAlignment="1">
      <alignment horizontal="left" wrapText="1"/>
    </xf>
    <xf numFmtId="0" fontId="2" fillId="2" borderId="48" xfId="0" applyFont="1" applyFill="1" applyBorder="1" applyAlignment="1">
      <alignment horizontal="left" wrapText="1"/>
    </xf>
    <xf numFmtId="0" fontId="30" fillId="0" borderId="18" xfId="0" applyFont="1" applyBorder="1" applyAlignment="1">
      <alignment horizontal="left" vertical="top" wrapText="1"/>
    </xf>
    <xf numFmtId="0" fontId="30" fillId="0" borderId="19" xfId="0" applyFont="1" applyBorder="1" applyAlignment="1">
      <alignment horizontal="left" vertical="top" wrapText="1"/>
    </xf>
    <xf numFmtId="0" fontId="50" fillId="0" borderId="18" xfId="0" applyFont="1" applyBorder="1" applyAlignment="1">
      <alignment horizontal="left" vertical="top" wrapText="1"/>
    </xf>
    <xf numFmtId="0" fontId="50" fillId="0" borderId="19" xfId="0" applyFont="1" applyBorder="1" applyAlignment="1">
      <alignment horizontal="left" vertical="top" wrapText="1"/>
    </xf>
    <xf numFmtId="0" fontId="39" fillId="0" borderId="18" xfId="0" applyFont="1" applyBorder="1" applyAlignment="1">
      <alignment horizontal="left" vertical="top" wrapText="1"/>
    </xf>
    <xf numFmtId="0" fontId="39" fillId="0" borderId="19" xfId="0" applyFont="1" applyBorder="1" applyAlignment="1">
      <alignment horizontal="left" vertical="top" wrapText="1"/>
    </xf>
    <xf numFmtId="0" fontId="38" fillId="0" borderId="18" xfId="0" applyFont="1" applyBorder="1" applyAlignment="1">
      <alignment horizontal="left" vertical="top" wrapText="1"/>
    </xf>
    <xf numFmtId="0" fontId="38" fillId="0" borderId="19" xfId="0" applyFont="1" applyBorder="1" applyAlignment="1">
      <alignment horizontal="left" vertical="top" wrapText="1"/>
    </xf>
    <xf numFmtId="0" fontId="30" fillId="0" borderId="20" xfId="0" applyFont="1" applyBorder="1" applyAlignment="1">
      <alignment horizontal="left" vertical="top" wrapText="1"/>
    </xf>
    <xf numFmtId="0" fontId="32" fillId="0" borderId="18" xfId="0" applyFont="1" applyBorder="1" applyAlignment="1">
      <alignment horizontal="center" vertical="top" wrapText="1"/>
    </xf>
    <xf numFmtId="0" fontId="62" fillId="0" borderId="19" xfId="0" applyFont="1" applyBorder="1" applyAlignment="1">
      <alignment vertical="top"/>
    </xf>
    <xf numFmtId="0" fontId="39" fillId="0" borderId="1" xfId="0" applyFont="1" applyBorder="1" applyAlignment="1">
      <alignment horizontal="left" vertical="top" wrapText="1"/>
    </xf>
    <xf numFmtId="0" fontId="39" fillId="0" borderId="48" xfId="0" applyFont="1" applyBorder="1" applyAlignment="1">
      <alignment horizontal="left" vertical="top" wrapText="1"/>
    </xf>
    <xf numFmtId="0" fontId="61" fillId="3" borderId="18" xfId="0" applyFont="1" applyFill="1" applyBorder="1" applyAlignment="1">
      <alignment horizontal="center" vertical="center"/>
    </xf>
    <xf numFmtId="0" fontId="61" fillId="3" borderId="19" xfId="0" applyFont="1" applyFill="1" applyBorder="1" applyAlignment="1">
      <alignment horizontal="center"/>
    </xf>
    <xf numFmtId="0" fontId="2" fillId="2" borderId="1" xfId="0" applyFont="1" applyFill="1" applyBorder="1" applyAlignment="1">
      <alignment horizontal="left" wrapText="1"/>
    </xf>
    <xf numFmtId="0" fontId="2" fillId="2" borderId="1" xfId="0" applyFont="1" applyFill="1" applyBorder="1" applyAlignment="1">
      <alignment horizontal="left"/>
    </xf>
    <xf numFmtId="0" fontId="42" fillId="0" borderId="1" xfId="0" applyFont="1" applyBorder="1" applyAlignment="1">
      <alignment horizontal="left" vertical="top" wrapText="1"/>
    </xf>
    <xf numFmtId="0" fontId="39" fillId="0" borderId="17" xfId="0" applyFont="1" applyBorder="1" applyAlignment="1">
      <alignment vertical="center" wrapText="1"/>
    </xf>
    <xf numFmtId="0" fontId="39" fillId="0" borderId="17" xfId="0" applyFont="1" applyBorder="1" applyAlignment="1">
      <alignment vertical="center"/>
    </xf>
    <xf numFmtId="0" fontId="25" fillId="0" borderId="18" xfId="0" applyFont="1" applyBorder="1" applyAlignment="1">
      <alignment horizontal="center" wrapText="1"/>
    </xf>
    <xf numFmtId="0" fontId="48" fillId="0" borderId="19" xfId="0" applyFont="1" applyBorder="1"/>
    <xf numFmtId="0" fontId="48" fillId="0" borderId="20" xfId="0" applyFont="1" applyBorder="1"/>
    <xf numFmtId="0" fontId="34" fillId="0" borderId="18" xfId="0" applyFont="1" applyBorder="1" applyAlignment="1">
      <alignment horizontal="center" vertical="center"/>
    </xf>
    <xf numFmtId="0" fontId="38" fillId="0" borderId="19" xfId="0" applyFont="1" applyBorder="1" applyAlignment="1">
      <alignment horizontal="center" vertical="center"/>
    </xf>
    <xf numFmtId="0" fontId="42" fillId="0" borderId="17" xfId="0" applyFont="1" applyBorder="1" applyAlignment="1">
      <alignment horizontal="left" vertical="center" wrapText="1"/>
    </xf>
    <xf numFmtId="0" fontId="39" fillId="0" borderId="32" xfId="0" applyFont="1" applyBorder="1" applyAlignment="1">
      <alignment horizontal="left" vertical="top"/>
    </xf>
    <xf numFmtId="0" fontId="42" fillId="0" borderId="29" xfId="0" applyFont="1" applyBorder="1" applyAlignment="1">
      <alignment horizontal="justify" vertical="top"/>
    </xf>
    <xf numFmtId="0" fontId="39" fillId="0" borderId="30" xfId="0" applyFont="1" applyBorder="1"/>
    <xf numFmtId="0" fontId="0" fillId="0" borderId="30" xfId="0" applyBorder="1"/>
    <xf numFmtId="0" fontId="39" fillId="0" borderId="29" xfId="0" applyFont="1" applyBorder="1" applyAlignment="1">
      <alignment horizontal="left" vertical="top" wrapText="1"/>
    </xf>
    <xf numFmtId="0" fontId="25" fillId="2" borderId="0" xfId="0" applyFont="1" applyFill="1" applyAlignment="1">
      <alignment horizontal="center" wrapText="1"/>
    </xf>
    <xf numFmtId="0" fontId="25" fillId="2" borderId="19" xfId="0" applyFont="1" applyFill="1" applyBorder="1" applyAlignment="1">
      <alignment horizontal="center" wrapText="1"/>
    </xf>
    <xf numFmtId="0" fontId="39" fillId="0" borderId="17" xfId="0" applyFont="1" applyBorder="1" applyAlignment="1">
      <alignment horizontal="left" vertical="center" wrapText="1"/>
    </xf>
    <xf numFmtId="0" fontId="39" fillId="0" borderId="17" xfId="0" applyFont="1" applyBorder="1" applyAlignment="1">
      <alignment horizontal="left" vertical="center"/>
    </xf>
    <xf numFmtId="0" fontId="61" fillId="3" borderId="20" xfId="0" applyFont="1" applyFill="1" applyBorder="1" applyAlignment="1">
      <alignment horizontal="center"/>
    </xf>
    <xf numFmtId="0" fontId="39" fillId="0" borderId="17" xfId="0" applyFont="1" applyBorder="1" applyAlignment="1">
      <alignment vertical="top" wrapText="1"/>
    </xf>
    <xf numFmtId="0" fontId="39" fillId="0" borderId="17" xfId="0" applyFont="1" applyBorder="1" applyAlignment="1">
      <alignment vertical="top"/>
    </xf>
    <xf numFmtId="0" fontId="39" fillId="0" borderId="17" xfId="0" applyFont="1" applyBorder="1" applyAlignment="1">
      <alignment horizontal="left" vertical="top" wrapText="1"/>
    </xf>
    <xf numFmtId="0" fontId="39" fillId="0" borderId="44" xfId="0" applyFont="1" applyBorder="1" applyAlignment="1">
      <alignment horizontal="center" vertical="center"/>
    </xf>
    <xf numFmtId="0" fontId="39" fillId="0" borderId="45" xfId="0" applyFont="1" applyBorder="1" applyAlignment="1">
      <alignment horizontal="center" vertical="center"/>
    </xf>
    <xf numFmtId="0" fontId="39" fillId="0" borderId="46" xfId="0" applyFont="1" applyBorder="1" applyAlignment="1">
      <alignment horizontal="center" vertical="center"/>
    </xf>
    <xf numFmtId="0" fontId="39" fillId="0" borderId="44" xfId="0" applyFont="1" applyBorder="1" applyAlignment="1">
      <alignment horizontal="center" vertical="center" wrapText="1"/>
    </xf>
    <xf numFmtId="0" fontId="39" fillId="0" borderId="45" xfId="0" applyFont="1" applyBorder="1" applyAlignment="1">
      <alignment horizontal="center" vertical="center" wrapText="1"/>
    </xf>
    <xf numFmtId="0" fontId="39" fillId="0" borderId="46" xfId="0" applyFont="1" applyBorder="1" applyAlignment="1">
      <alignment horizontal="center" vertical="center" wrapText="1"/>
    </xf>
    <xf numFmtId="0" fontId="39" fillId="0" borderId="20" xfId="0" applyFont="1" applyBorder="1" applyAlignment="1">
      <alignment horizontal="left" vertical="top" wrapText="1"/>
    </xf>
    <xf numFmtId="0" fontId="30" fillId="0" borderId="18" xfId="0" applyFont="1" applyBorder="1" applyAlignment="1">
      <alignment horizontal="left" vertical="center" wrapText="1"/>
    </xf>
    <xf numFmtId="0" fontId="30" fillId="0" borderId="19" xfId="0" applyFont="1" applyBorder="1" applyAlignment="1">
      <alignment horizontal="left" vertical="center" wrapText="1"/>
    </xf>
    <xf numFmtId="0" fontId="30" fillId="0" borderId="20" xfId="0" applyFont="1" applyBorder="1" applyAlignment="1">
      <alignment horizontal="left" vertical="center" wrapText="1"/>
    </xf>
    <xf numFmtId="0" fontId="30" fillId="0" borderId="17" xfId="0" applyFont="1" applyBorder="1" applyAlignment="1">
      <alignment horizontal="left" vertical="center" wrapText="1"/>
    </xf>
    <xf numFmtId="0" fontId="30" fillId="0" borderId="17" xfId="0" applyFont="1" applyBorder="1" applyAlignment="1">
      <alignment vertical="center"/>
    </xf>
    <xf numFmtId="0" fontId="30" fillId="0" borderId="17" xfId="0" applyFont="1" applyBorder="1" applyAlignment="1">
      <alignment vertical="top" wrapText="1"/>
    </xf>
    <xf numFmtId="0" fontId="30" fillId="0" borderId="17" xfId="0" applyFont="1" applyBorder="1" applyAlignment="1">
      <alignment vertical="top"/>
    </xf>
    <xf numFmtId="0" fontId="39" fillId="0" borderId="5"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10" xfId="0" applyFont="1" applyBorder="1" applyAlignment="1">
      <alignment horizontal="center" vertical="center" wrapText="1"/>
    </xf>
    <xf numFmtId="0" fontId="39" fillId="0" borderId="54" xfId="17" applyFont="1" applyBorder="1" applyAlignment="1">
      <alignment horizontal="left" vertical="top"/>
    </xf>
    <xf numFmtId="0" fontId="39" fillId="2" borderId="13" xfId="17" applyFont="1" applyFill="1" applyBorder="1" applyAlignment="1">
      <alignment horizontal="center" vertical="center"/>
    </xf>
    <xf numFmtId="0" fontId="39" fillId="2" borderId="56" xfId="17" applyFont="1" applyFill="1" applyBorder="1" applyAlignment="1">
      <alignment horizontal="center" vertical="center"/>
    </xf>
    <xf numFmtId="0" fontId="39" fillId="2" borderId="16" xfId="17" applyFont="1" applyFill="1" applyBorder="1" applyAlignment="1">
      <alignment horizontal="center" vertical="center"/>
    </xf>
    <xf numFmtId="0" fontId="2" fillId="0" borderId="51" xfId="0" applyFont="1" applyBorder="1" applyAlignment="1">
      <alignment horizontal="center" vertical="center" wrapText="1"/>
    </xf>
    <xf numFmtId="0" fontId="2" fillId="0" borderId="52" xfId="0" applyFont="1" applyBorder="1" applyAlignment="1">
      <alignment horizontal="center" vertical="center" wrapText="1"/>
    </xf>
    <xf numFmtId="0" fontId="9" fillId="0" borderId="1" xfId="0" applyFont="1" applyBorder="1" applyAlignment="1">
      <alignment horizontal="left" vertical="top" wrapText="1"/>
    </xf>
    <xf numFmtId="0" fontId="14" fillId="0" borderId="18" xfId="0" applyFont="1" applyBorder="1" applyAlignment="1">
      <alignment horizontal="center" vertical="center" wrapText="1"/>
    </xf>
    <xf numFmtId="0" fontId="14" fillId="0" borderId="19" xfId="0" applyFont="1" applyBorder="1" applyAlignment="1">
      <alignment horizontal="center" vertical="center" wrapText="1"/>
    </xf>
    <xf numFmtId="0" fontId="33" fillId="0" borderId="1" xfId="0" applyFont="1" applyBorder="1" applyAlignment="1">
      <alignment horizontal="left" vertical="top" wrapText="1"/>
    </xf>
    <xf numFmtId="9" fontId="2" fillId="0" borderId="53" xfId="0" applyNumberFormat="1" applyFont="1" applyBorder="1" applyAlignment="1">
      <alignment horizontal="left" vertical="center" wrapText="1"/>
    </xf>
    <xf numFmtId="9" fontId="2" fillId="0" borderId="30" xfId="0" applyNumberFormat="1" applyFont="1" applyBorder="1" applyAlignment="1">
      <alignment horizontal="left" vertical="center" wrapText="1"/>
    </xf>
    <xf numFmtId="9" fontId="2" fillId="0" borderId="31" xfId="0" applyNumberFormat="1" applyFont="1" applyBorder="1" applyAlignment="1">
      <alignment horizontal="left" vertical="center" wrapText="1"/>
    </xf>
    <xf numFmtId="0" fontId="14" fillId="0" borderId="18" xfId="0" applyFont="1" applyBorder="1" applyAlignment="1">
      <alignment horizontal="left" vertical="center" wrapText="1"/>
    </xf>
    <xf numFmtId="0" fontId="14" fillId="0" borderId="19" xfId="0" applyFont="1" applyBorder="1" applyAlignment="1">
      <alignment horizontal="left" vertical="center" wrapText="1"/>
    </xf>
    <xf numFmtId="0" fontId="14" fillId="0" borderId="20" xfId="0" applyFont="1" applyBorder="1" applyAlignment="1">
      <alignment horizontal="left" vertical="center" wrapText="1"/>
    </xf>
    <xf numFmtId="0" fontId="14" fillId="0" borderId="20"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19" xfId="0" applyFont="1" applyBorder="1" applyAlignment="1">
      <alignment horizontal="center" vertical="center" wrapText="1"/>
    </xf>
    <xf numFmtId="0" fontId="36" fillId="0" borderId="20" xfId="0" applyFont="1" applyBorder="1" applyAlignment="1">
      <alignment horizontal="center" vertical="center" wrapText="1"/>
    </xf>
    <xf numFmtId="0" fontId="50" fillId="7" borderId="5" xfId="0" applyFont="1" applyFill="1" applyBorder="1" applyAlignment="1">
      <alignment horizontal="center" vertical="center"/>
    </xf>
    <xf numFmtId="0" fontId="50" fillId="7" borderId="6" xfId="0" applyFont="1" applyFill="1" applyBorder="1" applyAlignment="1">
      <alignment horizontal="center" vertical="center"/>
    </xf>
    <xf numFmtId="0" fontId="50" fillId="7" borderId="7" xfId="0" applyFont="1" applyFill="1" applyBorder="1" applyAlignment="1">
      <alignment horizontal="center" vertical="center"/>
    </xf>
    <xf numFmtId="0" fontId="33" fillId="0" borderId="1" xfId="0" applyFont="1" applyBorder="1" applyAlignment="1">
      <alignment horizontal="left" vertical="top"/>
    </xf>
    <xf numFmtId="0" fontId="2" fillId="0" borderId="14" xfId="0" applyFont="1" applyBorder="1" applyAlignment="1">
      <alignment horizontal="left" vertical="center" wrapText="1"/>
    </xf>
    <xf numFmtId="0" fontId="2" fillId="0" borderId="50" xfId="0" applyFont="1" applyBorder="1" applyAlignment="1">
      <alignment horizontal="left" vertical="center" wrapText="1"/>
    </xf>
    <xf numFmtId="0" fontId="2" fillId="0" borderId="55" xfId="0" applyFont="1" applyBorder="1" applyAlignment="1">
      <alignment horizontal="left" vertical="center" wrapText="1"/>
    </xf>
    <xf numFmtId="0" fontId="2" fillId="0" borderId="27"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3" fillId="2" borderId="1" xfId="0" applyFont="1" applyFill="1" applyBorder="1" applyAlignment="1">
      <alignment horizontal="center" vertical="center" wrapText="1"/>
    </xf>
    <xf numFmtId="0" fontId="2" fillId="0" borderId="57" xfId="0" applyFont="1" applyBorder="1" applyAlignment="1">
      <alignment horizontal="left" vertical="center" wrapText="1"/>
    </xf>
    <xf numFmtId="0" fontId="2" fillId="0" borderId="15" xfId="0" applyFont="1" applyBorder="1" applyAlignment="1">
      <alignment horizontal="left" vertical="center" wrapText="1"/>
    </xf>
    <xf numFmtId="0" fontId="2" fillId="0" borderId="34" xfId="0" applyFont="1" applyBorder="1" applyAlignment="1">
      <alignment horizontal="left" vertical="center" wrapText="1"/>
    </xf>
    <xf numFmtId="0" fontId="15" fillId="2" borderId="0" xfId="0" applyFont="1" applyFill="1" applyAlignment="1">
      <alignment horizontal="right"/>
    </xf>
    <xf numFmtId="0" fontId="23" fillId="2" borderId="0" xfId="0" applyFont="1" applyFill="1" applyAlignment="1">
      <alignment horizontal="center" vertical="center" wrapText="1"/>
    </xf>
    <xf numFmtId="0" fontId="5" fillId="0" borderId="36" xfId="0" applyFont="1" applyBorder="1" applyAlignment="1">
      <alignment horizontal="left" vertical="top" wrapText="1"/>
    </xf>
    <xf numFmtId="0" fontId="49" fillId="0" borderId="37" xfId="0" applyFont="1" applyBorder="1" applyAlignment="1">
      <alignment horizontal="left" vertical="top" wrapText="1"/>
    </xf>
    <xf numFmtId="0" fontId="5" fillId="0" borderId="37" xfId="0" applyFont="1" applyBorder="1" applyAlignment="1">
      <alignment horizontal="left" vertical="top" wrapText="1"/>
    </xf>
    <xf numFmtId="0" fontId="49" fillId="0" borderId="37" xfId="0" applyFont="1" applyBorder="1"/>
    <xf numFmtId="0" fontId="49" fillId="0" borderId="38" xfId="0" applyFont="1" applyBorder="1"/>
    <xf numFmtId="0" fontId="2" fillId="2" borderId="0" xfId="0" applyFont="1" applyFill="1" applyAlignment="1">
      <alignment horizontal="right"/>
    </xf>
    <xf numFmtId="165" fontId="2" fillId="3" borderId="0" xfId="0" applyNumberFormat="1" applyFont="1" applyFill="1" applyAlignment="1">
      <alignment horizontal="center" vertical="center"/>
    </xf>
    <xf numFmtId="0" fontId="0" fillId="0" borderId="1" xfId="0" applyBorder="1" applyAlignment="1">
      <alignment horizontal="left"/>
    </xf>
    <xf numFmtId="0" fontId="33" fillId="0" borderId="1" xfId="0" quotePrefix="1" applyFont="1" applyBorder="1" applyAlignment="1">
      <alignment horizontal="left" vertical="top" wrapText="1"/>
    </xf>
    <xf numFmtId="0" fontId="26" fillId="2" borderId="0" xfId="0" applyFont="1" applyFill="1" applyAlignment="1">
      <alignment horizontal="right" vertical="center"/>
    </xf>
    <xf numFmtId="0" fontId="26" fillId="2" borderId="0" xfId="0" applyFont="1" applyFill="1" applyAlignment="1">
      <alignment horizontal="right"/>
    </xf>
    <xf numFmtId="0" fontId="0" fillId="2" borderId="0" xfId="0" applyFill="1" applyAlignment="1">
      <alignment horizontal="right"/>
    </xf>
    <xf numFmtId="0" fontId="21" fillId="2" borderId="0" xfId="0" applyFont="1" applyFill="1" applyAlignment="1">
      <alignment horizontal="left"/>
    </xf>
    <xf numFmtId="0" fontId="71" fillId="2" borderId="0" xfId="0" applyFont="1" applyFill="1" applyAlignment="1">
      <alignment horizontal="right"/>
    </xf>
    <xf numFmtId="0" fontId="15" fillId="2" borderId="0" xfId="0" applyFont="1" applyFill="1" applyAlignment="1">
      <alignment horizontal="left" vertical="center" wrapText="1"/>
    </xf>
    <xf numFmtId="0" fontId="0" fillId="2" borderId="0" xfId="0" applyFill="1" applyAlignment="1">
      <alignment horizontal="left" vertical="top"/>
    </xf>
    <xf numFmtId="0" fontId="2" fillId="0" borderId="29" xfId="0" applyFont="1" applyBorder="1" applyAlignment="1">
      <alignment horizontal="center" vertical="center" wrapText="1"/>
    </xf>
    <xf numFmtId="0" fontId="2" fillId="0" borderId="39" xfId="0" applyFont="1" applyBorder="1" applyAlignment="1">
      <alignment horizontal="center" vertical="center" wrapText="1"/>
    </xf>
    <xf numFmtId="0" fontId="64" fillId="5" borderId="1" xfId="0" applyFont="1" applyFill="1" applyBorder="1" applyAlignment="1">
      <alignment horizontal="center" vertical="top"/>
    </xf>
    <xf numFmtId="0" fontId="51" fillId="0" borderId="1" xfId="0" applyFont="1" applyBorder="1" applyAlignment="1">
      <alignment horizontal="center" vertical="top"/>
    </xf>
    <xf numFmtId="0" fontId="40" fillId="2" borderId="0" xfId="0" applyFont="1" applyFill="1" applyAlignment="1">
      <alignment horizontal="left" vertical="center"/>
    </xf>
    <xf numFmtId="0" fontId="25" fillId="0" borderId="1" xfId="0" applyFont="1" applyBorder="1" applyAlignment="1">
      <alignment horizontal="right" vertical="center"/>
    </xf>
    <xf numFmtId="0" fontId="50" fillId="7" borderId="8" xfId="0" applyFont="1" applyFill="1" applyBorder="1" applyAlignment="1">
      <alignment horizontal="center" vertical="center"/>
    </xf>
    <xf numFmtId="0" fontId="50" fillId="7" borderId="0" xfId="0" applyFont="1" applyFill="1" applyAlignment="1">
      <alignment horizontal="center" vertical="center"/>
    </xf>
    <xf numFmtId="0" fontId="50" fillId="7" borderId="9" xfId="0" applyFont="1" applyFill="1" applyBorder="1" applyAlignment="1">
      <alignment horizontal="center" vertical="center"/>
    </xf>
    <xf numFmtId="0" fontId="77" fillId="0" borderId="1" xfId="0" quotePrefix="1" applyFont="1" applyBorder="1" applyAlignment="1">
      <alignment vertical="top" wrapText="1"/>
    </xf>
    <xf numFmtId="0" fontId="77" fillId="0" borderId="1" xfId="0" quotePrefix="1" applyFont="1" applyBorder="1" applyAlignment="1">
      <alignment horizontal="left" vertical="top" wrapText="1"/>
    </xf>
    <xf numFmtId="0" fontId="51" fillId="0" borderId="0" xfId="0" applyFont="1" applyAlignment="1">
      <alignment horizontal="center" vertical="center" wrapText="1"/>
    </xf>
    <xf numFmtId="0" fontId="51" fillId="0" borderId="8" xfId="0" applyFont="1" applyBorder="1" applyAlignment="1">
      <alignment horizontal="center" vertical="center" wrapText="1"/>
    </xf>
    <xf numFmtId="0" fontId="0" fillId="4" borderId="0" xfId="0" applyFill="1" applyAlignment="1">
      <alignment horizontal="center" vertical="top"/>
    </xf>
    <xf numFmtId="0" fontId="67" fillId="0" borderId="35" xfId="0" applyFont="1" applyBorder="1" applyAlignment="1">
      <alignment horizontal="center" vertical="top" wrapText="1"/>
    </xf>
    <xf numFmtId="0" fontId="67" fillId="0" borderId="24" xfId="0" applyFont="1" applyBorder="1" applyAlignment="1">
      <alignment horizontal="center" vertical="top" wrapText="1"/>
    </xf>
    <xf numFmtId="0" fontId="67" fillId="0" borderId="39" xfId="0" quotePrefix="1" applyFont="1" applyBorder="1" applyAlignment="1">
      <alignment horizontal="center" vertical="center" wrapText="1"/>
    </xf>
    <xf numFmtId="0" fontId="67" fillId="0" borderId="35" xfId="0" quotePrefix="1" applyFont="1" applyBorder="1" applyAlignment="1">
      <alignment horizontal="center" vertical="center" wrapText="1"/>
    </xf>
    <xf numFmtId="0" fontId="54" fillId="0" borderId="21" xfId="0" applyFont="1" applyBorder="1" applyAlignment="1">
      <alignment horizontal="left" vertical="center" wrapText="1"/>
    </xf>
    <xf numFmtId="0" fontId="53" fillId="0" borderId="21" xfId="0" applyFont="1" applyBorder="1" applyAlignment="1">
      <alignment horizontal="left" vertical="center" wrapText="1"/>
    </xf>
    <xf numFmtId="0" fontId="54" fillId="0" borderId="21" xfId="0" applyFont="1" applyBorder="1" applyAlignment="1">
      <alignment vertical="center" wrapText="1"/>
    </xf>
    <xf numFmtId="0" fontId="53" fillId="0" borderId="21" xfId="0" applyFont="1" applyBorder="1" applyAlignment="1">
      <alignment vertical="center" wrapText="1"/>
    </xf>
    <xf numFmtId="0" fontId="53" fillId="0" borderId="25" xfId="0" applyFont="1" applyBorder="1" applyAlignment="1">
      <alignment vertical="center" wrapText="1"/>
    </xf>
    <xf numFmtId="0" fontId="2" fillId="0" borderId="15" xfId="0" applyFont="1" applyBorder="1" applyAlignment="1">
      <alignment horizontal="center" vertical="center" wrapText="1"/>
    </xf>
    <xf numFmtId="0" fontId="33" fillId="0" borderId="14" xfId="0" applyFont="1" applyBorder="1" applyAlignment="1">
      <alignment horizontal="left" vertical="top" wrapText="1"/>
    </xf>
    <xf numFmtId="0" fontId="33" fillId="0" borderId="50" xfId="0" applyFont="1" applyBorder="1" applyAlignment="1">
      <alignment horizontal="left" vertical="top" wrapText="1"/>
    </xf>
    <xf numFmtId="0" fontId="33" fillId="0" borderId="52" xfId="0" applyFont="1" applyBorder="1" applyAlignment="1">
      <alignment horizontal="left" vertical="top" wrapText="1"/>
    </xf>
    <xf numFmtId="0" fontId="33" fillId="0" borderId="26" xfId="0" quotePrefix="1" applyFont="1" applyBorder="1" applyAlignment="1">
      <alignment horizontal="center" vertical="center" wrapText="1"/>
    </xf>
    <xf numFmtId="0" fontId="33" fillId="0" borderId="42" xfId="0" quotePrefix="1" applyFont="1" applyBorder="1" applyAlignment="1">
      <alignment horizontal="center" vertical="center" wrapText="1"/>
    </xf>
    <xf numFmtId="0" fontId="23" fillId="0" borderId="0" xfId="0" applyFont="1" applyAlignment="1">
      <alignment horizontal="center" vertical="center" wrapText="1"/>
    </xf>
    <xf numFmtId="0" fontId="2" fillId="0" borderId="0" xfId="0" applyFont="1" applyAlignment="1">
      <alignment horizontal="right"/>
    </xf>
    <xf numFmtId="0" fontId="5" fillId="0" borderId="42" xfId="0" applyFont="1" applyBorder="1" applyAlignment="1">
      <alignment horizontal="left" vertical="top" wrapText="1"/>
    </xf>
    <xf numFmtId="0" fontId="49" fillId="0" borderId="43" xfId="0" applyFont="1" applyBorder="1" applyAlignment="1">
      <alignment horizontal="left" vertical="top" wrapText="1"/>
    </xf>
    <xf numFmtId="0" fontId="49" fillId="0" borderId="49" xfId="0" applyFont="1" applyBorder="1" applyAlignment="1">
      <alignment horizontal="left" vertical="top" wrapText="1"/>
    </xf>
    <xf numFmtId="0" fontId="63" fillId="8" borderId="29" xfId="0" applyFont="1" applyFill="1" applyBorder="1" applyAlignment="1">
      <alignment horizontal="center" vertical="top" wrapText="1"/>
    </xf>
    <xf numFmtId="0" fontId="63" fillId="8" borderId="30" xfId="0" applyFont="1" applyFill="1" applyBorder="1" applyAlignment="1">
      <alignment horizontal="center" vertical="top" wrapText="1"/>
    </xf>
    <xf numFmtId="0" fontId="63" fillId="8" borderId="31" xfId="0" applyFont="1" applyFill="1" applyBorder="1" applyAlignment="1">
      <alignment horizontal="center" vertical="top" wrapText="1"/>
    </xf>
    <xf numFmtId="0" fontId="33" fillId="2" borderId="54" xfId="0" quotePrefix="1" applyFont="1" applyFill="1" applyBorder="1" applyAlignment="1">
      <alignment horizontal="left" vertical="top" wrapText="1"/>
    </xf>
    <xf numFmtId="0" fontId="33" fillId="2" borderId="0" xfId="0" applyFont="1" applyFill="1" applyAlignment="1">
      <alignment horizontal="left" vertical="top" wrapText="1"/>
    </xf>
    <xf numFmtId="0" fontId="15" fillId="0" borderId="0" xfId="0" applyFont="1" applyAlignment="1">
      <alignment horizontal="right"/>
    </xf>
    <xf numFmtId="0" fontId="33" fillId="0" borderId="14" xfId="0" quotePrefix="1" applyFont="1" applyBorder="1" applyAlignment="1">
      <alignment horizontal="left" vertical="top" wrapText="1"/>
    </xf>
    <xf numFmtId="0" fontId="33" fillId="0" borderId="50" xfId="0" quotePrefix="1" applyFont="1" applyBorder="1" applyAlignment="1">
      <alignment horizontal="left" vertical="top" wrapText="1"/>
    </xf>
    <xf numFmtId="0" fontId="33" fillId="0" borderId="52" xfId="0" quotePrefix="1" applyFont="1" applyBorder="1" applyAlignment="1">
      <alignment horizontal="left" vertical="top" wrapText="1"/>
    </xf>
    <xf numFmtId="0" fontId="33" fillId="0" borderId="47" xfId="0" applyFont="1" applyBorder="1" applyAlignment="1">
      <alignment horizontal="left" vertical="top" wrapText="1"/>
    </xf>
    <xf numFmtId="0" fontId="33" fillId="0" borderId="4" xfId="0" applyFont="1" applyBorder="1" applyAlignment="1">
      <alignment horizontal="left" vertical="top" wrapText="1"/>
    </xf>
    <xf numFmtId="0" fontId="33" fillId="0" borderId="48" xfId="0" applyFont="1" applyBorder="1" applyAlignment="1">
      <alignment horizontal="left" vertical="top" wrapText="1"/>
    </xf>
    <xf numFmtId="0" fontId="33" fillId="0" borderId="47" xfId="0" quotePrefix="1" applyFont="1" applyBorder="1" applyAlignment="1">
      <alignment horizontal="left" vertical="top" wrapText="1"/>
    </xf>
    <xf numFmtId="0" fontId="33" fillId="0" borderId="4" xfId="0" quotePrefix="1" applyFont="1" applyBorder="1" applyAlignment="1">
      <alignment horizontal="left" vertical="top" wrapText="1"/>
    </xf>
    <xf numFmtId="0" fontId="33" fillId="0" borderId="48" xfId="0" quotePrefix="1" applyFont="1" applyBorder="1" applyAlignment="1">
      <alignment horizontal="left" vertical="top" wrapText="1"/>
    </xf>
    <xf numFmtId="0" fontId="2" fillId="2" borderId="0" xfId="0" applyFont="1" applyFill="1" applyAlignment="1">
      <alignment horizontal="center"/>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12" xfId="0" applyFont="1" applyBorder="1" applyAlignment="1">
      <alignment horizontal="left" vertical="center" wrapText="1"/>
    </xf>
    <xf numFmtId="0" fontId="26" fillId="2" borderId="0" xfId="0" applyFont="1" applyFill="1" applyAlignment="1">
      <alignment horizontal="right" wrapText="1"/>
    </xf>
    <xf numFmtId="0" fontId="0" fillId="2" borderId="0" xfId="0" applyFill="1" applyAlignment="1">
      <alignment horizontal="right" wrapText="1"/>
    </xf>
    <xf numFmtId="0" fontId="69" fillId="2" borderId="0" xfId="0" applyFont="1" applyFill="1" applyAlignment="1">
      <alignment horizontal="right"/>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3" fillId="0" borderId="1" xfId="0" applyFont="1" applyBorder="1" applyAlignment="1">
      <alignment horizontal="center" vertical="center" wrapText="1"/>
    </xf>
    <xf numFmtId="0" fontId="16" fillId="0" borderId="1" xfId="9" applyFont="1" applyBorder="1" applyAlignment="1">
      <alignment horizontal="center" vertical="center" wrapText="1"/>
    </xf>
    <xf numFmtId="0" fontId="2" fillId="0" borderId="0" xfId="9" applyFont="1" applyAlignment="1">
      <alignment horizontal="left" vertical="top"/>
    </xf>
    <xf numFmtId="0" fontId="5" fillId="0" borderId="3" xfId="9" applyFont="1" applyBorder="1" applyAlignment="1">
      <alignment horizontal="center" vertical="center" wrapText="1"/>
    </xf>
    <xf numFmtId="0" fontId="5" fillId="0" borderId="0" xfId="9" applyFont="1" applyAlignment="1">
      <alignment horizontal="center" vertical="center" wrapText="1"/>
    </xf>
    <xf numFmtId="0" fontId="25" fillId="0" borderId="1" xfId="9" applyFont="1" applyBorder="1" applyAlignment="1">
      <alignment horizontal="center" vertical="center" wrapText="1"/>
    </xf>
    <xf numFmtId="0" fontId="25" fillId="0" borderId="1" xfId="13" applyFont="1" applyBorder="1" applyAlignment="1">
      <alignment horizontal="center" vertical="center" wrapText="1"/>
    </xf>
    <xf numFmtId="0" fontId="27" fillId="0" borderId="1" xfId="13" applyFont="1" applyBorder="1" applyAlignment="1">
      <alignment horizontal="center" vertical="center" wrapText="1"/>
    </xf>
    <xf numFmtId="0" fontId="42" fillId="2" borderId="8" xfId="0" applyFont="1" applyFill="1" applyBorder="1" applyAlignment="1">
      <alignment horizontal="left" vertical="center" wrapText="1"/>
    </xf>
    <xf numFmtId="0" fontId="55" fillId="2" borderId="9" xfId="0" applyFont="1" applyFill="1" applyBorder="1" applyAlignment="1">
      <alignment vertical="top" wrapText="1"/>
    </xf>
    <xf numFmtId="0" fontId="30" fillId="2" borderId="8" xfId="0" applyFont="1" applyFill="1" applyBorder="1" applyAlignment="1">
      <alignment horizontal="justify" vertical="center" wrapText="1"/>
    </xf>
    <xf numFmtId="0" fontId="50" fillId="2" borderId="8" xfId="0" applyFont="1" applyFill="1" applyBorder="1" applyAlignment="1">
      <alignment horizontal="justify" vertical="center" wrapText="1"/>
    </xf>
    <xf numFmtId="0" fontId="30" fillId="2" borderId="0" xfId="0" applyFont="1" applyFill="1" applyAlignment="1">
      <alignment horizontal="left" vertical="center" wrapText="1"/>
    </xf>
    <xf numFmtId="0" fontId="42" fillId="0" borderId="40" xfId="0" applyFont="1" applyBorder="1" applyAlignment="1">
      <alignment horizontal="justify" vertical="center" wrapText="1"/>
    </xf>
    <xf numFmtId="0" fontId="42" fillId="0" borderId="41" xfId="0" applyFont="1" applyBorder="1" applyAlignment="1">
      <alignment horizontal="justify" vertical="center" wrapText="1"/>
    </xf>
    <xf numFmtId="0" fontId="56" fillId="2" borderId="8" xfId="0" applyFont="1" applyFill="1" applyBorder="1" applyAlignment="1">
      <alignment horizontal="left" vertical="center" wrapText="1"/>
    </xf>
    <xf numFmtId="0" fontId="56" fillId="2" borderId="9" xfId="0" applyFont="1" applyFill="1" applyBorder="1" applyAlignment="1">
      <alignment horizontal="left" vertical="center" wrapText="1"/>
    </xf>
    <xf numFmtId="0" fontId="18" fillId="0" borderId="0" xfId="3" applyFont="1" applyAlignment="1">
      <alignment horizontal="left" wrapText="1"/>
    </xf>
  </cellXfs>
  <cellStyles count="19">
    <cellStyle name="Hyperlink" xfId="1" builtinId="8"/>
    <cellStyle name="Hyperlink 2" xfId="7" xr:uid="{04E31431-161A-47AD-BE62-7A495A5DBF64}"/>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Normal 4" xfId="16" xr:uid="{C7E1FFDC-5E36-4180-9BFD-EECE91257A3C}"/>
    <cellStyle name="Normal 5" xfId="17" xr:uid="{69A82AED-39CF-4922-BDA8-CF6A76941651}"/>
    <cellStyle name="Normal 6" xfId="18" xr:uid="{CB2D4D5F-3C3B-4852-BAAC-3ADC8EB24E05}"/>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Обычный 2" xfId="8" xr:uid="{886F89A3-F666-4433-82EB-3571782F5458}"/>
  </cellStyles>
  <dxfs count="6">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886037</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ites/CountryOfficeGIZUA-BVertrge/Freigegebene%20Dokumente/B%20Vertr&#228;ge/18.2197.4/91169583%20portable%20power%20stations/01.%20Request/02.2%20Request%20for%20Goods%20Power%20Stations.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gizonline.sharepoint.com/sites/CountryOfficeGIZUA-BVertrge/Freigegebene%20Dokumente/B%20Vertr&#228;ge/23.1821.0/91191561%20IT-equipment/01.%20Request/Kopie%20von%20request_hardware_24.11.2025.xlsx" TargetMode="External"/><Relationship Id="rId1" Type="http://schemas.openxmlformats.org/officeDocument/2006/relationships/externalLinkPath" Target="/sites/CountryOfficeGIZUA-BVertrge/Freigegebene%20Dokumente/B%20Vertr&#228;ge/23.1821.0/91191561%20IT-equipment/01.%20Request/Kopie%20von%20request_hardware_24.11.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quest for material, equipment"/>
      <sheetName val="Specification"/>
      <sheetName val="Delivery Plan"/>
      <sheetName val="Additional informing"/>
      <sheetName val="Short list"/>
      <sheetName val="General conditions"/>
      <sheetName val="Dropdown menu"/>
    </sheetNames>
    <sheetDataSet>
      <sheetData sheetId="0"/>
      <sheetData sheetId="1">
        <row r="3">
          <cell r="B3" t="str">
            <v>1.1</v>
          </cell>
        </row>
        <row r="4">
          <cell r="B4" t="str">
            <v>1.2</v>
          </cell>
        </row>
      </sheetData>
      <sheetData sheetId="2"/>
      <sheetData sheetId="3"/>
      <sheetData sheetId="4"/>
      <sheetData sheetId="5"/>
      <sheetData sheetId="6">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fs.gov.ua/nk/rozdil-v--podatok-na-dodanu-vartist/" TargetMode="External"/><Relationship Id="rId13" Type="http://schemas.openxmlformats.org/officeDocument/2006/relationships/hyperlink" Target="http://www.me.gov.ua/PerelikOrganizatsii-vikonavtsivYakiZaiaviliPravoNaPodatkoviPilgi" TargetMode="External"/><Relationship Id="rId18"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3" Type="http://schemas.openxmlformats.org/officeDocument/2006/relationships/hyperlink" Target="http://zakon0.rada.gov.ua/laws/show/276_730" TargetMode="External"/><Relationship Id="rId7" Type="http://schemas.openxmlformats.org/officeDocument/2006/relationships/hyperlink" Target="http://sfs.gov.ua/nk/rozdil-v--podatok-na-dodanu-vartist/" TargetMode="External"/><Relationship Id="rId12" Type="http://schemas.openxmlformats.org/officeDocument/2006/relationships/hyperlink" Target="http://zakon0.rada.gov.ua/laws/show/276_730" TargetMode="External"/><Relationship Id="rId17" Type="http://schemas.openxmlformats.org/officeDocument/2006/relationships/hyperlink" Target="http://sfs.gov.ua/nk/rozdil-v--podatok-na-dodanu-vartist/" TargetMode="External"/><Relationship Id="rId2" Type="http://schemas.openxmlformats.org/officeDocument/2006/relationships/hyperlink" Target="http://zakon2.rada.gov.ua/laws/show/153-2002-%D0%BF" TargetMode="External"/><Relationship Id="rId16" Type="http://schemas.openxmlformats.org/officeDocument/2006/relationships/hyperlink" Target="https://zakon.rada.gov.ua/laws/show/en/994_763/conv" TargetMode="External"/><Relationship Id="rId20" Type="http://schemas.openxmlformats.org/officeDocument/2006/relationships/drawing" Target="../drawings/drawing1.xml"/><Relationship Id="rId1" Type="http://schemas.openxmlformats.org/officeDocument/2006/relationships/hyperlink" Target="mailto:procurement-ua@giz.de" TargetMode="External"/><Relationship Id="rId6" Type="http://schemas.openxmlformats.org/officeDocument/2006/relationships/hyperlink" Target="https://www.kmu.gov.ua/diyalnist/mizhnarodna-dopomoga/pereliki-zareyestrovanih-proektiv-z-planami-zakupivel" TargetMode="External"/><Relationship Id="rId11" Type="http://schemas.openxmlformats.org/officeDocument/2006/relationships/hyperlink" Target="http://zakon2.rada.gov.ua/laws/show/153-2002-%D0%BF" TargetMode="External"/><Relationship Id="rId5" Type="http://schemas.openxmlformats.org/officeDocument/2006/relationships/hyperlink" Target="https://zakon.rada.gov.ua/laws/show/994_763" TargetMode="External"/><Relationship Id="rId15" Type="http://schemas.openxmlformats.org/officeDocument/2006/relationships/hyperlink" Target="https://www.kmu.gov.ua/diyalnist/mizhnarodna-dopomoga/pereliki-zareyestrovanih-proektiv-z-planami-zakupivel" TargetMode="External"/><Relationship Id="rId10" Type="http://schemas.openxmlformats.org/officeDocument/2006/relationships/hyperlink" Target="mailto:procurement-ua@giz.de" TargetMode="External"/><Relationship Id="rId19" Type="http://schemas.openxmlformats.org/officeDocument/2006/relationships/printerSettings" Target="../printerSettings/printerSettings1.bin"/><Relationship Id="rId4" Type="http://schemas.openxmlformats.org/officeDocument/2006/relationships/hyperlink" Target="http://www.me.gov.ua/Documents/List?lang=uk-UA&amp;tag=PerelikOrganizatsii-vikonavtsivYakiZaiaviliPravoNaPodatkoviPilgi" TargetMode="External"/><Relationship Id="rId9"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14" Type="http://schemas.openxmlformats.org/officeDocument/2006/relationships/hyperlink" Target="http://sfs.gov.ua/nk/rozdil-v--podatok-na-dodanu-vartist/"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Q60"/>
  <sheetViews>
    <sheetView tabSelected="1" view="pageLayout" zoomScaleNormal="100" workbookViewId="0">
      <selection activeCell="F26" sqref="F26"/>
    </sheetView>
  </sheetViews>
  <sheetFormatPr defaultColWidth="11.44140625" defaultRowHeight="13.2" x14ac:dyDescent="0.25"/>
  <cols>
    <col min="1" max="1" width="6.44140625" style="1" customWidth="1"/>
    <col min="2" max="2" width="18.44140625" style="1" customWidth="1"/>
    <col min="3" max="3" width="10.5546875" style="1" customWidth="1"/>
    <col min="4" max="4" width="10.33203125" style="1" customWidth="1"/>
    <col min="5" max="5" width="10.44140625" style="1" customWidth="1"/>
    <col min="6" max="6" width="25.33203125" style="1" customWidth="1"/>
    <col min="7" max="7" width="20.109375" style="1" customWidth="1"/>
    <col min="8" max="8" width="6.44140625" style="1" customWidth="1"/>
    <col min="9" max="9" width="18.44140625" style="1" customWidth="1"/>
    <col min="10" max="10" width="10.5546875" style="1" customWidth="1"/>
    <col min="11" max="11" width="10.33203125" style="1" customWidth="1"/>
    <col min="12" max="12" width="10.44140625" style="1" customWidth="1"/>
    <col min="13" max="13" width="25.33203125" style="1" customWidth="1"/>
    <col min="14" max="14" width="19" style="1" customWidth="1"/>
    <col min="15" max="16" width="11.44140625" style="1"/>
    <col min="17" max="17" width="17.33203125" style="1" customWidth="1"/>
    <col min="18" max="16384" width="11.44140625" style="1"/>
  </cols>
  <sheetData>
    <row r="1" spans="1:15" x14ac:dyDescent="0.25">
      <c r="A1" s="6" t="s">
        <v>264</v>
      </c>
      <c r="H1" s="6" t="s">
        <v>264</v>
      </c>
    </row>
    <row r="2" spans="1:15" ht="17.399999999999999" x14ac:dyDescent="0.3">
      <c r="A2" s="263" t="s">
        <v>229</v>
      </c>
      <c r="B2" s="263"/>
      <c r="C2" s="263"/>
      <c r="D2" s="263"/>
      <c r="E2" s="263"/>
      <c r="F2" s="263"/>
      <c r="G2" s="263"/>
      <c r="H2" s="263" t="s">
        <v>230</v>
      </c>
      <c r="I2" s="263"/>
      <c r="J2" s="263"/>
      <c r="K2" s="263"/>
      <c r="L2" s="263"/>
      <c r="M2" s="263"/>
      <c r="N2" s="263"/>
    </row>
    <row r="3" spans="1:15" x14ac:dyDescent="0.25">
      <c r="A3" s="23" t="s">
        <v>0</v>
      </c>
      <c r="B3" s="21"/>
      <c r="C3" s="21"/>
      <c r="D3" s="21"/>
      <c r="E3" s="21"/>
      <c r="F3" s="21"/>
      <c r="G3" s="21"/>
      <c r="H3" s="21" t="s">
        <v>22</v>
      </c>
      <c r="I3" s="24"/>
      <c r="J3" s="24"/>
      <c r="K3" s="24"/>
      <c r="L3" s="24"/>
      <c r="M3" s="24"/>
      <c r="N3" s="24"/>
    </row>
    <row r="4" spans="1:15" ht="77.25" customHeight="1" thickBot="1" x14ac:dyDescent="0.3">
      <c r="A4" s="264" t="s">
        <v>89</v>
      </c>
      <c r="B4" s="265"/>
      <c r="C4" s="265"/>
      <c r="D4" s="265"/>
      <c r="E4" s="265"/>
      <c r="F4" s="265"/>
      <c r="G4" s="21"/>
      <c r="H4" s="264" t="s">
        <v>92</v>
      </c>
      <c r="I4" s="265"/>
      <c r="J4" s="265"/>
      <c r="K4" s="265"/>
      <c r="L4" s="265"/>
      <c r="M4" s="265"/>
      <c r="N4" s="21"/>
    </row>
    <row r="5" spans="1:15" ht="15" thickBot="1" x14ac:dyDescent="0.35">
      <c r="A5" s="266" t="s">
        <v>139</v>
      </c>
      <c r="B5" s="267"/>
      <c r="C5" s="256">
        <v>91191561</v>
      </c>
      <c r="D5" s="257"/>
      <c r="E5" s="257"/>
      <c r="F5" s="257"/>
      <c r="G5" s="258"/>
      <c r="H5" s="254" t="s">
        <v>93</v>
      </c>
      <c r="I5" s="255"/>
      <c r="J5" s="256">
        <f>C5</f>
        <v>91191561</v>
      </c>
      <c r="K5" s="257"/>
      <c r="L5" s="257"/>
      <c r="M5" s="257"/>
      <c r="N5" s="258"/>
    </row>
    <row r="6" spans="1:15" ht="15" thickBot="1" x14ac:dyDescent="0.3">
      <c r="A6" s="259" t="s">
        <v>1</v>
      </c>
      <c r="B6" s="260"/>
      <c r="C6" s="261" t="s">
        <v>269</v>
      </c>
      <c r="D6" s="262"/>
      <c r="E6" s="262"/>
      <c r="F6" s="262"/>
      <c r="G6" s="260"/>
      <c r="H6" s="259" t="s">
        <v>94</v>
      </c>
      <c r="I6" s="260"/>
      <c r="J6" s="261" t="s">
        <v>270</v>
      </c>
      <c r="K6" s="262"/>
      <c r="L6" s="262"/>
      <c r="M6" s="262"/>
      <c r="N6" s="260"/>
    </row>
    <row r="7" spans="1:15" ht="13.8" thickBot="1" x14ac:dyDescent="0.3">
      <c r="A7" s="218" t="s">
        <v>88</v>
      </c>
      <c r="B7" s="219"/>
      <c r="C7" s="219"/>
      <c r="D7" s="219"/>
      <c r="E7" s="219"/>
      <c r="F7" s="219"/>
      <c r="G7" s="220"/>
      <c r="H7" s="218" t="s">
        <v>95</v>
      </c>
      <c r="I7" s="219"/>
      <c r="J7" s="219"/>
      <c r="K7" s="219"/>
      <c r="L7" s="219"/>
      <c r="M7" s="219"/>
      <c r="N7" s="220"/>
    </row>
    <row r="8" spans="1:15" ht="7.5" customHeight="1" thickBot="1" x14ac:dyDescent="0.3">
      <c r="A8" s="25"/>
      <c r="B8" s="25"/>
      <c r="C8" s="25"/>
      <c r="D8" s="25"/>
      <c r="E8" s="25"/>
      <c r="F8" s="25"/>
      <c r="G8" s="25"/>
      <c r="H8" s="25"/>
      <c r="I8" s="25"/>
      <c r="J8" s="25"/>
      <c r="K8" s="25"/>
      <c r="L8" s="25"/>
      <c r="M8" s="25"/>
      <c r="N8" s="25"/>
    </row>
    <row r="9" spans="1:15" x14ac:dyDescent="0.25">
      <c r="A9" s="221" t="s">
        <v>97</v>
      </c>
      <c r="B9" s="222"/>
      <c r="C9" s="222"/>
      <c r="D9" s="222"/>
      <c r="E9" s="222"/>
      <c r="F9" s="222"/>
      <c r="G9" s="223"/>
      <c r="H9" s="221" t="s">
        <v>98</v>
      </c>
      <c r="I9" s="222"/>
      <c r="J9" s="222"/>
      <c r="K9" s="222"/>
      <c r="L9" s="222"/>
      <c r="M9" s="222"/>
      <c r="N9" s="223"/>
    </row>
    <row r="10" spans="1:15" ht="14.4" x14ac:dyDescent="0.25">
      <c r="A10" s="250" t="s">
        <v>87</v>
      </c>
      <c r="B10" s="251"/>
      <c r="C10" s="251"/>
      <c r="D10" s="251"/>
      <c r="E10" s="22">
        <f>C5</f>
        <v>91191561</v>
      </c>
      <c r="F10" s="252" t="s">
        <v>86</v>
      </c>
      <c r="G10" s="253"/>
      <c r="H10" s="250" t="s">
        <v>96</v>
      </c>
      <c r="I10" s="251"/>
      <c r="J10" s="251"/>
      <c r="K10" s="251"/>
      <c r="L10" s="22">
        <f>J5</f>
        <v>91191561</v>
      </c>
      <c r="M10" s="252" t="s">
        <v>86</v>
      </c>
      <c r="N10" s="253"/>
    </row>
    <row r="11" spans="1:15" ht="41.25" customHeight="1" thickBot="1" x14ac:dyDescent="0.3">
      <c r="A11" s="247" t="s">
        <v>219</v>
      </c>
      <c r="B11" s="248"/>
      <c r="C11" s="248"/>
      <c r="D11" s="248"/>
      <c r="E11" s="248"/>
      <c r="F11" s="248"/>
      <c r="G11" s="249"/>
      <c r="H11" s="247" t="s">
        <v>220</v>
      </c>
      <c r="I11" s="248"/>
      <c r="J11" s="248"/>
      <c r="K11" s="248"/>
      <c r="L11" s="248"/>
      <c r="M11" s="248"/>
      <c r="N11" s="249"/>
    </row>
    <row r="12" spans="1:15" ht="8.1" customHeight="1" thickBot="1" x14ac:dyDescent="0.3">
      <c r="A12" s="25"/>
      <c r="B12" s="25"/>
      <c r="C12" s="25"/>
      <c r="D12" s="25"/>
      <c r="E12" s="25"/>
      <c r="F12" s="25"/>
      <c r="G12" s="25"/>
      <c r="H12" s="25"/>
      <c r="I12" s="25"/>
      <c r="J12" s="25"/>
      <c r="K12" s="25"/>
      <c r="L12" s="25"/>
      <c r="M12" s="25"/>
      <c r="N12" s="25"/>
    </row>
    <row r="13" spans="1:15" ht="41.1" customHeight="1" thickBot="1" x14ac:dyDescent="0.3">
      <c r="A13" s="224" t="s">
        <v>231</v>
      </c>
      <c r="B13" s="225"/>
      <c r="C13" s="225"/>
      <c r="D13" s="225"/>
      <c r="E13" s="225"/>
      <c r="F13" s="225"/>
      <c r="G13" s="226"/>
      <c r="H13" s="224" t="s">
        <v>99</v>
      </c>
      <c r="I13" s="225"/>
      <c r="J13" s="225"/>
      <c r="K13" s="225"/>
      <c r="L13" s="225"/>
      <c r="M13" s="225"/>
      <c r="N13" s="226"/>
      <c r="O13" s="50"/>
    </row>
    <row r="14" spans="1:15" ht="8.1" customHeight="1" thickBot="1" x14ac:dyDescent="0.3">
      <c r="A14" s="24"/>
      <c r="B14" s="24"/>
      <c r="C14" s="24"/>
      <c r="D14" s="24"/>
      <c r="E14" s="24"/>
      <c r="F14" s="24"/>
      <c r="G14" s="24"/>
      <c r="H14" s="24"/>
      <c r="I14" s="24"/>
      <c r="J14" s="24"/>
      <c r="K14" s="24"/>
      <c r="L14" s="24"/>
      <c r="M14" s="24"/>
      <c r="N14" s="24"/>
    </row>
    <row r="15" spans="1:15" x14ac:dyDescent="0.25">
      <c r="A15" s="26" t="s">
        <v>2</v>
      </c>
      <c r="B15" s="27"/>
      <c r="C15" s="27"/>
      <c r="D15" s="27"/>
      <c r="E15" s="27"/>
      <c r="F15" s="27"/>
      <c r="G15" s="28"/>
      <c r="H15" s="26" t="s">
        <v>100</v>
      </c>
      <c r="I15" s="27"/>
      <c r="J15" s="27"/>
      <c r="K15" s="27"/>
      <c r="L15" s="27"/>
      <c r="M15" s="27"/>
      <c r="N15" s="28"/>
    </row>
    <row r="16" spans="1:15" x14ac:dyDescent="0.25">
      <c r="A16" s="227" t="s">
        <v>3</v>
      </c>
      <c r="B16" s="228"/>
      <c r="C16" s="228"/>
      <c r="D16" s="228"/>
      <c r="E16" s="228"/>
      <c r="F16" s="228"/>
      <c r="G16" s="229"/>
      <c r="H16" s="268" t="s">
        <v>101</v>
      </c>
      <c r="I16" s="228"/>
      <c r="J16" s="228"/>
      <c r="K16" s="228"/>
      <c r="L16" s="228"/>
      <c r="M16" s="228"/>
      <c r="N16" s="229"/>
    </row>
    <row r="17" spans="1:17" s="24" customFormat="1" ht="14.4" x14ac:dyDescent="0.3">
      <c r="A17" s="243" t="s">
        <v>4</v>
      </c>
      <c r="B17" s="192"/>
      <c r="C17" s="192"/>
      <c r="D17" s="192"/>
      <c r="E17" s="244"/>
      <c r="F17" s="66" t="s">
        <v>5</v>
      </c>
      <c r="G17" s="29"/>
      <c r="H17" s="243" t="s">
        <v>23</v>
      </c>
      <c r="I17" s="192"/>
      <c r="J17" s="192"/>
      <c r="K17" s="192"/>
      <c r="L17" s="244"/>
      <c r="M17" s="66" t="s">
        <v>5</v>
      </c>
      <c r="N17" s="29"/>
    </row>
    <row r="18" spans="1:17" s="24" customFormat="1" x14ac:dyDescent="0.25">
      <c r="A18" s="243" t="s">
        <v>6</v>
      </c>
      <c r="B18" s="244"/>
      <c r="C18" s="154" t="s">
        <v>7</v>
      </c>
      <c r="D18" s="245" t="s">
        <v>8</v>
      </c>
      <c r="E18" s="192"/>
      <c r="F18" s="192"/>
      <c r="G18" s="246"/>
      <c r="H18" s="243" t="s">
        <v>102</v>
      </c>
      <c r="I18" s="244"/>
      <c r="J18" s="154" t="str">
        <f>C18</f>
        <v>3</v>
      </c>
      <c r="K18" s="245" t="s">
        <v>104</v>
      </c>
      <c r="L18" s="192"/>
      <c r="M18" s="192"/>
      <c r="N18" s="246"/>
    </row>
    <row r="19" spans="1:17" s="24" customFormat="1" ht="13.8" thickBot="1" x14ac:dyDescent="0.3">
      <c r="A19" s="230" t="s">
        <v>9</v>
      </c>
      <c r="B19" s="231"/>
      <c r="C19" s="231"/>
      <c r="D19" s="231"/>
      <c r="E19" s="231"/>
      <c r="F19" s="231"/>
      <c r="G19" s="232"/>
      <c r="H19" s="230" t="s">
        <v>103</v>
      </c>
      <c r="I19" s="231"/>
      <c r="J19" s="231"/>
      <c r="K19" s="231"/>
      <c r="L19" s="231"/>
      <c r="M19" s="231"/>
      <c r="N19" s="232"/>
    </row>
    <row r="20" spans="1:17" s="24" customFormat="1" ht="7.5" customHeight="1" thickBot="1" x14ac:dyDescent="0.3">
      <c r="A20" s="25"/>
      <c r="B20" s="25"/>
      <c r="C20" s="25"/>
      <c r="D20" s="25"/>
      <c r="E20" s="25"/>
      <c r="F20" s="25"/>
      <c r="G20" s="25"/>
      <c r="H20" s="25"/>
      <c r="I20" s="25"/>
      <c r="J20" s="25"/>
      <c r="K20" s="25"/>
      <c r="L20" s="25"/>
      <c r="M20" s="25"/>
      <c r="N20" s="25"/>
    </row>
    <row r="21" spans="1:17" s="24" customFormat="1" x14ac:dyDescent="0.25">
      <c r="A21" s="236" t="s">
        <v>144</v>
      </c>
      <c r="B21" s="237"/>
      <c r="C21" s="237"/>
      <c r="D21" s="237"/>
      <c r="E21" s="237"/>
      <c r="F21" s="237"/>
      <c r="G21" s="238"/>
      <c r="H21" s="236" t="s">
        <v>32</v>
      </c>
      <c r="I21" s="237"/>
      <c r="J21" s="237"/>
      <c r="K21" s="237"/>
      <c r="L21" s="237"/>
      <c r="M21" s="237"/>
      <c r="N21" s="238"/>
    </row>
    <row r="22" spans="1:17" s="24" customFormat="1" ht="13.8" thickBot="1" x14ac:dyDescent="0.3">
      <c r="A22" s="230" t="s">
        <v>18</v>
      </c>
      <c r="B22" s="231"/>
      <c r="C22" s="231"/>
      <c r="D22" s="155">
        <v>0.75</v>
      </c>
      <c r="E22" s="156" t="s">
        <v>19</v>
      </c>
      <c r="F22" s="157">
        <v>45999</v>
      </c>
      <c r="G22" s="31"/>
      <c r="H22" s="230" t="s">
        <v>172</v>
      </c>
      <c r="I22" s="231"/>
      <c r="J22" s="231"/>
      <c r="K22" s="155">
        <f>D22</f>
        <v>0.75</v>
      </c>
      <c r="L22" s="158" t="s">
        <v>105</v>
      </c>
      <c r="M22" s="157">
        <f>F22</f>
        <v>45999</v>
      </c>
      <c r="N22" s="31"/>
    </row>
    <row r="23" spans="1:17" s="24" customFormat="1" ht="8.1" customHeight="1" thickBot="1" x14ac:dyDescent="0.3">
      <c r="A23" s="21"/>
      <c r="B23" s="21"/>
      <c r="C23" s="21"/>
      <c r="D23" s="21"/>
      <c r="E23" s="21"/>
      <c r="F23" s="21"/>
      <c r="G23" s="21"/>
      <c r="H23" s="21"/>
      <c r="I23" s="21"/>
      <c r="J23" s="21"/>
      <c r="K23" s="21"/>
      <c r="L23" s="21"/>
      <c r="M23" s="21"/>
      <c r="N23" s="21"/>
    </row>
    <row r="24" spans="1:17" s="24" customFormat="1" ht="39" customHeight="1" thickBot="1" x14ac:dyDescent="0.3">
      <c r="A24" s="239" t="s">
        <v>232</v>
      </c>
      <c r="B24" s="240"/>
      <c r="C24" s="240"/>
      <c r="D24" s="240"/>
      <c r="E24" s="240"/>
      <c r="F24" s="240"/>
      <c r="G24" s="241"/>
      <c r="H24" s="239" t="s">
        <v>233</v>
      </c>
      <c r="I24" s="240"/>
      <c r="J24" s="240"/>
      <c r="K24" s="240"/>
      <c r="L24" s="240"/>
      <c r="M24" s="240"/>
      <c r="N24" s="241"/>
      <c r="O24" s="159"/>
    </row>
    <row r="25" spans="1:17" s="24" customFormat="1" ht="26.25" customHeight="1" thickBot="1" x14ac:dyDescent="0.3">
      <c r="A25" s="21"/>
      <c r="B25" s="21"/>
      <c r="C25" s="21"/>
      <c r="D25" s="21"/>
      <c r="E25" s="21"/>
      <c r="F25" s="21"/>
      <c r="G25" s="21"/>
      <c r="H25" s="21"/>
      <c r="I25" s="21"/>
      <c r="J25" s="21"/>
      <c r="K25" s="21"/>
      <c r="L25" s="21"/>
      <c r="M25" s="21"/>
      <c r="N25" s="21"/>
      <c r="O25" s="160"/>
      <c r="P25" s="160"/>
      <c r="Q25" s="160"/>
    </row>
    <row r="26" spans="1:17" s="24" customFormat="1" ht="15" thickBot="1" x14ac:dyDescent="0.35">
      <c r="A26" s="218" t="s">
        <v>175</v>
      </c>
      <c r="B26" s="219"/>
      <c r="C26" s="219"/>
      <c r="D26" s="219"/>
      <c r="E26" s="242"/>
      <c r="F26" s="161">
        <f>F22+21</f>
        <v>46020</v>
      </c>
      <c r="G26" s="80"/>
      <c r="H26" s="218" t="s">
        <v>176</v>
      </c>
      <c r="I26" s="219"/>
      <c r="J26" s="219"/>
      <c r="K26" s="219"/>
      <c r="L26" s="242"/>
      <c r="M26" s="162">
        <f>F26</f>
        <v>46020</v>
      </c>
      <c r="N26" s="80"/>
      <c r="O26" s="160"/>
      <c r="P26" s="160"/>
      <c r="Q26" s="160"/>
    </row>
    <row r="27" spans="1:17" ht="38.700000000000003" customHeight="1" x14ac:dyDescent="0.25">
      <c r="A27" s="191" t="s">
        <v>167</v>
      </c>
      <c r="B27" s="191"/>
      <c r="C27" s="191"/>
      <c r="D27" s="191"/>
      <c r="E27" s="191"/>
      <c r="F27" s="191"/>
      <c r="G27" s="191"/>
      <c r="H27" s="191" t="s">
        <v>234</v>
      </c>
      <c r="I27" s="191"/>
      <c r="J27" s="191"/>
      <c r="K27" s="191"/>
      <c r="L27" s="191"/>
      <c r="M27" s="191"/>
      <c r="N27" s="191"/>
    </row>
    <row r="28" spans="1:17" ht="13.2" customHeight="1" thickBot="1" x14ac:dyDescent="0.3">
      <c r="A28" s="192" t="s">
        <v>235</v>
      </c>
      <c r="B28" s="192"/>
      <c r="C28" s="192"/>
      <c r="D28" s="192"/>
      <c r="E28" s="192"/>
      <c r="F28" s="192"/>
      <c r="G28" s="192"/>
      <c r="H28" s="192" t="s">
        <v>33</v>
      </c>
      <c r="I28" s="192"/>
      <c r="J28" s="192"/>
      <c r="K28" s="192"/>
      <c r="L28" s="192"/>
      <c r="M28" s="192"/>
      <c r="N28" s="192"/>
    </row>
    <row r="29" spans="1:17" s="6" customFormat="1" ht="39" customHeight="1" x14ac:dyDescent="0.25">
      <c r="A29" s="233" t="s">
        <v>145</v>
      </c>
      <c r="B29" s="234"/>
      <c r="C29" s="234"/>
      <c r="D29" s="234"/>
      <c r="E29" s="234"/>
      <c r="F29" s="234"/>
      <c r="G29" s="235"/>
      <c r="H29" s="193" t="s">
        <v>146</v>
      </c>
      <c r="I29" s="194"/>
      <c r="J29" s="194"/>
      <c r="K29" s="194"/>
      <c r="L29" s="194"/>
      <c r="M29" s="194"/>
      <c r="N29" s="195"/>
      <c r="O29" s="99"/>
      <c r="P29" s="99"/>
      <c r="Q29" s="99"/>
    </row>
    <row r="30" spans="1:17" s="6" customFormat="1" ht="24.75" customHeight="1" x14ac:dyDescent="0.25">
      <c r="A30" s="206" t="s">
        <v>10</v>
      </c>
      <c r="B30" s="207"/>
      <c r="C30" s="207"/>
      <c r="D30" s="207"/>
      <c r="E30" s="207"/>
      <c r="F30" s="207"/>
      <c r="G30" s="208"/>
      <c r="H30" s="182" t="s">
        <v>24</v>
      </c>
      <c r="I30" s="183"/>
      <c r="J30" s="183"/>
      <c r="K30" s="183"/>
      <c r="L30" s="183"/>
      <c r="M30" s="183"/>
      <c r="N30" s="184"/>
      <c r="O30" s="99"/>
      <c r="P30" s="99"/>
      <c r="Q30" s="99"/>
    </row>
    <row r="31" spans="1:17" s="6" customFormat="1" ht="12.75" customHeight="1" x14ac:dyDescent="0.25">
      <c r="A31" s="209" t="s">
        <v>11</v>
      </c>
      <c r="B31" s="210"/>
      <c r="C31" s="210"/>
      <c r="D31" s="210"/>
      <c r="E31" s="210"/>
      <c r="F31" s="210"/>
      <c r="G31" s="211"/>
      <c r="H31" s="19" t="s">
        <v>25</v>
      </c>
      <c r="I31" s="76"/>
      <c r="J31" s="76"/>
      <c r="K31" s="76"/>
      <c r="L31" s="76"/>
      <c r="M31" s="77"/>
      <c r="N31" s="20"/>
      <c r="O31" s="99"/>
      <c r="P31" s="99"/>
      <c r="Q31" s="99"/>
    </row>
    <row r="32" spans="1:17" s="6" customFormat="1" ht="12.75" customHeight="1" x14ac:dyDescent="0.25">
      <c r="A32" s="197" t="s">
        <v>12</v>
      </c>
      <c r="B32" s="198"/>
      <c r="C32" s="198"/>
      <c r="D32" s="198"/>
      <c r="E32" s="198"/>
      <c r="F32" s="198"/>
      <c r="G32" s="199"/>
      <c r="H32" s="179" t="s">
        <v>26</v>
      </c>
      <c r="I32" s="180"/>
      <c r="J32" s="180"/>
      <c r="K32" s="180"/>
      <c r="L32" s="180"/>
      <c r="M32" s="180"/>
      <c r="N32" s="181"/>
      <c r="O32" s="99"/>
      <c r="P32" s="99"/>
      <c r="Q32" s="99"/>
    </row>
    <row r="33" spans="1:17" s="6" customFormat="1" ht="28.5" customHeight="1" x14ac:dyDescent="0.25">
      <c r="A33" s="212" t="s">
        <v>13</v>
      </c>
      <c r="B33" s="213"/>
      <c r="C33" s="213"/>
      <c r="D33" s="213"/>
      <c r="E33" s="213"/>
      <c r="F33" s="213"/>
      <c r="G33" s="214"/>
      <c r="H33" s="185" t="s">
        <v>27</v>
      </c>
      <c r="I33" s="186"/>
      <c r="J33" s="186"/>
      <c r="K33" s="186"/>
      <c r="L33" s="186"/>
      <c r="M33" s="186"/>
      <c r="N33" s="187"/>
      <c r="O33" s="99"/>
      <c r="P33" s="99"/>
      <c r="Q33" s="99"/>
    </row>
    <row r="34" spans="1:17" s="6" customFormat="1" ht="12.6" customHeight="1" x14ac:dyDescent="0.25">
      <c r="A34" s="215" t="s">
        <v>14</v>
      </c>
      <c r="B34" s="216"/>
      <c r="C34" s="216"/>
      <c r="D34" s="216"/>
      <c r="E34" s="216"/>
      <c r="F34" s="216"/>
      <c r="G34" s="217"/>
      <c r="H34" s="188" t="s">
        <v>28</v>
      </c>
      <c r="I34" s="189"/>
      <c r="J34" s="189"/>
      <c r="K34" s="189"/>
      <c r="L34" s="189"/>
      <c r="M34" s="189"/>
      <c r="N34" s="190"/>
      <c r="O34" s="99"/>
      <c r="P34" s="99"/>
      <c r="Q34" s="99"/>
    </row>
    <row r="35" spans="1:17" s="6" customFormat="1" ht="12.75" customHeight="1" x14ac:dyDescent="0.25">
      <c r="A35" s="197" t="s">
        <v>15</v>
      </c>
      <c r="B35" s="198"/>
      <c r="C35" s="198"/>
      <c r="D35" s="198"/>
      <c r="E35" s="198"/>
      <c r="F35" s="198"/>
      <c r="G35" s="199"/>
      <c r="H35" s="203" t="s">
        <v>29</v>
      </c>
      <c r="I35" s="204"/>
      <c r="J35" s="204"/>
      <c r="K35" s="204"/>
      <c r="L35" s="204"/>
      <c r="M35" s="204"/>
      <c r="N35" s="205"/>
      <c r="O35" s="99"/>
      <c r="P35" s="99"/>
      <c r="Q35" s="99"/>
    </row>
    <row r="36" spans="1:17" s="6" customFormat="1" ht="12.75" customHeight="1" x14ac:dyDescent="0.25">
      <c r="A36" s="197" t="s">
        <v>16</v>
      </c>
      <c r="B36" s="198"/>
      <c r="C36" s="198"/>
      <c r="D36" s="198"/>
      <c r="E36" s="198"/>
      <c r="F36" s="198"/>
      <c r="G36" s="199"/>
      <c r="H36" s="179" t="s">
        <v>30</v>
      </c>
      <c r="I36" s="180"/>
      <c r="J36" s="180"/>
      <c r="K36" s="180"/>
      <c r="L36" s="180"/>
      <c r="M36" s="180"/>
      <c r="N36" s="181"/>
      <c r="O36" s="99"/>
      <c r="P36" s="99"/>
      <c r="Q36" s="99"/>
    </row>
    <row r="37" spans="1:17" s="6" customFormat="1" ht="15.75" customHeight="1" thickBot="1" x14ac:dyDescent="0.3">
      <c r="A37" s="200" t="s">
        <v>17</v>
      </c>
      <c r="B37" s="201"/>
      <c r="C37" s="201"/>
      <c r="D37" s="201"/>
      <c r="E37" s="201"/>
      <c r="F37" s="201"/>
      <c r="G37" s="202"/>
      <c r="H37" s="200" t="s">
        <v>31</v>
      </c>
      <c r="I37" s="201"/>
      <c r="J37" s="201"/>
      <c r="K37" s="201"/>
      <c r="L37" s="201"/>
      <c r="M37" s="201"/>
      <c r="N37" s="202"/>
      <c r="O37" s="99"/>
      <c r="P37" s="99"/>
      <c r="Q37" s="99"/>
    </row>
    <row r="38" spans="1:17" s="6" customFormat="1" ht="9" customHeight="1" thickBot="1" x14ac:dyDescent="0.3">
      <c r="A38" s="196"/>
      <c r="B38" s="196"/>
      <c r="C38" s="196"/>
      <c r="D38" s="196"/>
      <c r="E38" s="196"/>
      <c r="F38" s="196"/>
      <c r="G38" s="196"/>
      <c r="H38" s="196"/>
      <c r="I38" s="196"/>
      <c r="J38" s="196"/>
      <c r="K38" s="196"/>
      <c r="L38" s="196"/>
      <c r="M38" s="196"/>
      <c r="N38" s="196"/>
      <c r="O38" s="99"/>
      <c r="P38" s="99"/>
      <c r="Q38" s="99"/>
    </row>
    <row r="39" spans="1:17" ht="14.25" customHeight="1" x14ac:dyDescent="0.3">
      <c r="A39" s="21"/>
      <c r="B39" s="21"/>
      <c r="C39" s="21"/>
      <c r="D39" s="21"/>
      <c r="E39" s="30"/>
      <c r="F39" s="21"/>
      <c r="G39" s="21"/>
      <c r="H39" s="21"/>
      <c r="I39" s="21"/>
      <c r="J39" s="21"/>
      <c r="K39" s="21"/>
      <c r="L39" s="30"/>
      <c r="M39" s="21"/>
      <c r="N39" s="21"/>
    </row>
    <row r="40" spans="1:17" ht="13.2" customHeight="1" x14ac:dyDescent="0.25">
      <c r="A40" s="32" t="s">
        <v>20</v>
      </c>
      <c r="B40" s="21"/>
      <c r="C40" s="21"/>
      <c r="D40" s="21"/>
      <c r="E40" s="21"/>
      <c r="F40" s="21"/>
      <c r="G40" s="21"/>
      <c r="H40" s="32" t="s">
        <v>34</v>
      </c>
      <c r="I40" s="21"/>
      <c r="J40" s="21"/>
      <c r="K40" s="21"/>
      <c r="L40" s="21"/>
      <c r="M40" s="21"/>
      <c r="N40" s="21"/>
    </row>
    <row r="41" spans="1:17" ht="11.7" customHeight="1" x14ac:dyDescent="0.25">
      <c r="A41" s="32" t="s">
        <v>21</v>
      </c>
      <c r="B41" s="21"/>
      <c r="C41" s="21"/>
      <c r="D41" s="21"/>
      <c r="E41" s="21"/>
      <c r="F41" s="21"/>
      <c r="G41" s="21"/>
      <c r="H41" s="32" t="s">
        <v>35</v>
      </c>
      <c r="I41" s="21"/>
      <c r="J41" s="21"/>
      <c r="K41" s="21"/>
      <c r="L41" s="21"/>
      <c r="M41" s="21"/>
      <c r="N41" s="21"/>
    </row>
    <row r="42" spans="1:17" ht="15.75" customHeight="1" x14ac:dyDescent="0.25">
      <c r="A42" s="6"/>
      <c r="B42" s="6"/>
      <c r="C42" s="6"/>
      <c r="D42" s="6"/>
      <c r="E42" s="6"/>
      <c r="F42" s="6"/>
      <c r="G42" s="6"/>
    </row>
    <row r="50" ht="6.75" customHeight="1" x14ac:dyDescent="0.25"/>
    <row r="56" ht="26.25" customHeight="1" x14ac:dyDescent="0.25"/>
    <row r="59" ht="42.75" customHeight="1" x14ac:dyDescent="0.25"/>
    <row r="60" ht="17.25" customHeight="1" x14ac:dyDescent="0.25"/>
  </sheetData>
  <mergeCells count="65">
    <mergeCell ref="H17:L17"/>
    <mergeCell ref="H18:I18"/>
    <mergeCell ref="K18:N18"/>
    <mergeCell ref="H7:N7"/>
    <mergeCell ref="H9:N9"/>
    <mergeCell ref="H13:N13"/>
    <mergeCell ref="H16:N16"/>
    <mergeCell ref="H19:N19"/>
    <mergeCell ref="H21:N21"/>
    <mergeCell ref="H22:J22"/>
    <mergeCell ref="H24:N24"/>
    <mergeCell ref="H26:L26"/>
    <mergeCell ref="H5:I5"/>
    <mergeCell ref="J5:N5"/>
    <mergeCell ref="H6:I6"/>
    <mergeCell ref="J6:N6"/>
    <mergeCell ref="A2:G2"/>
    <mergeCell ref="H2:N2"/>
    <mergeCell ref="H4:M4"/>
    <mergeCell ref="A4:F4"/>
    <mergeCell ref="A6:B6"/>
    <mergeCell ref="C6:G6"/>
    <mergeCell ref="C5:G5"/>
    <mergeCell ref="A5:B5"/>
    <mergeCell ref="A11:G11"/>
    <mergeCell ref="A10:D10"/>
    <mergeCell ref="F10:G10"/>
    <mergeCell ref="H10:K10"/>
    <mergeCell ref="M10:N10"/>
    <mergeCell ref="H11:N11"/>
    <mergeCell ref="A7:G7"/>
    <mergeCell ref="A9:G9"/>
    <mergeCell ref="H37:N37"/>
    <mergeCell ref="A13:G13"/>
    <mergeCell ref="A16:G16"/>
    <mergeCell ref="A19:G19"/>
    <mergeCell ref="A29:G29"/>
    <mergeCell ref="A21:G21"/>
    <mergeCell ref="A22:C22"/>
    <mergeCell ref="A24:G24"/>
    <mergeCell ref="A26:E26"/>
    <mergeCell ref="A27:G27"/>
    <mergeCell ref="A28:G28"/>
    <mergeCell ref="A18:B18"/>
    <mergeCell ref="D18:G18"/>
    <mergeCell ref="A17:E17"/>
    <mergeCell ref="A30:G30"/>
    <mergeCell ref="A31:G31"/>
    <mergeCell ref="A32:G32"/>
    <mergeCell ref="A33:G33"/>
    <mergeCell ref="A34:G34"/>
    <mergeCell ref="A38:G38"/>
    <mergeCell ref="H38:N38"/>
    <mergeCell ref="A35:G35"/>
    <mergeCell ref="A36:G36"/>
    <mergeCell ref="A37:G37"/>
    <mergeCell ref="H35:N35"/>
    <mergeCell ref="H36:N36"/>
    <mergeCell ref="H32:N32"/>
    <mergeCell ref="H30:N30"/>
    <mergeCell ref="H33:N33"/>
    <mergeCell ref="H34:N34"/>
    <mergeCell ref="H27:N27"/>
    <mergeCell ref="H28:N28"/>
    <mergeCell ref="H29:N29"/>
  </mergeCells>
  <hyperlinks>
    <hyperlink ref="F17" r:id="rId1" xr:uid="{00000000-0004-0000-0000-000009000000}"/>
    <hyperlink ref="A32" r:id="rId2" display="Постанова 153" xr:uid="{08990F11-A14F-4861-92E9-4643CAAE4695}"/>
    <hyperlink ref="A33:G33" r:id="rId3" display="http://zakon0.rada.gov.ua/laws/show/276_730" xr:uid="{4BD3EEF7-A0A5-4A4B-9B92-C8D2402E49BA}"/>
    <hyperlink ref="A35" r:id="rId4" display="3) Перелік організацій-виконавців, які заявили право на податкові пільги " xr:uid="{B23EF43C-D3BA-42C9-B5FA-A5544FF639F5}"/>
    <hyperlink ref="A34:G34" r:id="rId5" location="Text" display="3) Рамкова угода між Урядом України і Комісією Європейських Співтовариств" xr:uid="{74AA2025-6F5B-4CD2-8501-310422029244}"/>
    <hyperlink ref="A35:G35" r:id="rId6" display="4) Перелік зареєстрованих проєктів з планами закупівель" xr:uid="{FA974417-95CE-454C-91E1-4D6004471A18}"/>
    <hyperlink ref="A36" r:id="rId7" display="Податковий кодекс" xr:uid="{F85D1D13-DF5C-4571-A59D-8BEDA84356BF}"/>
    <hyperlink ref="A37" r:id="rId8" display="Податковий кодекс" xr:uid="{8538E777-2E1A-4851-BB19-92285C2B3C8B}"/>
    <hyperlink ref="A37:G37" r:id="rId9" display="5) Procurement plan published at the open source Government Portal" xr:uid="{2D59C563-AF32-45AE-9419-5FB226F43F88}"/>
    <hyperlink ref="M17" r:id="rId10" xr:uid="{06768059-2FF8-42E5-BFB5-BDC01D9CC0F0}"/>
    <hyperlink ref="H32" r:id="rId11" display="Постанова 153" xr:uid="{67DA8A5E-8BF5-4D87-9293-D603CE782B4F}"/>
    <hyperlink ref="H33:N33" r:id="rId12" display="http://zakon0.rada.gov.ua/laws/show/276_730" xr:uid="{9829E653-8190-43CB-86EE-6CDC8EC95934}"/>
    <hyperlink ref="H35" r:id="rId13" display="Перелік організацій-виконавців, які заявили право на податкові пільги " xr:uid="{140EA335-8306-4E12-BF52-851191B515B3}"/>
    <hyperlink ref="H37" r:id="rId14" display="Податковий кодекс" xr:uid="{18489362-00CD-42A5-B85F-DBAB8F4CB178}"/>
    <hyperlink ref="H35:N35" r:id="rId15" display="4) List of registered projects with procurement plans" xr:uid="{05C6A91A-1A4E-4933-A198-A6F13FFC50B9}"/>
    <hyperlink ref="H34:N34" r:id="rId16" location="o1" display="3) Framework Agreement between the Government of Ukraine and the Commission of European Communities" xr:uid="{43816770-452A-4001-ADDB-8B61044DE293}"/>
    <hyperlink ref="H36" r:id="rId17" display="Податковий кодекс" xr:uid="{EA027D77-F0C7-44A9-9E3E-934FC94FA1BF}"/>
    <hyperlink ref="H37:N37" r:id="rId18" display="5) Procurement plan published at the open source Government Portal" xr:uid="{98C63FD8-F63E-4885-89F7-3E58B1CD31C1}"/>
  </hyperlinks>
  <pageMargins left="0.23622047244094491" right="0.23622047244094491" top="0.55118110236220474" bottom="0.55118110236220474" header="0.19685039370078741" footer="0.19685039370078741"/>
  <pageSetup fitToHeight="4" orientation="portrait" r:id="rId19"/>
  <ignoredErrors>
    <ignoredError sqref="C18" numberStoredAsText="1"/>
  </ignoredErrors>
  <drawing r:id="rId2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I65"/>
  <sheetViews>
    <sheetView view="pageLayout" zoomScaleNormal="100" workbookViewId="0">
      <selection activeCell="F8" sqref="F8:H8"/>
    </sheetView>
  </sheetViews>
  <sheetFormatPr defaultColWidth="11.44140625" defaultRowHeight="13.2" x14ac:dyDescent="0.25"/>
  <cols>
    <col min="1" max="1" width="3.6640625" style="1" customWidth="1"/>
    <col min="2" max="2" width="12.44140625" style="1" customWidth="1"/>
    <col min="3" max="3" width="23.33203125" style="1" customWidth="1"/>
    <col min="4" max="4" width="63" style="1" customWidth="1"/>
    <col min="5" max="5" width="3.6640625" style="1" customWidth="1"/>
    <col min="6" max="6" width="12.109375" style="1" customWidth="1"/>
    <col min="7" max="7" width="27.109375" style="1" customWidth="1"/>
    <col min="8" max="8" width="57.88671875" style="1" customWidth="1"/>
    <col min="9" max="16384" width="11.44140625" style="1"/>
  </cols>
  <sheetData>
    <row r="1" spans="1:9" ht="13.8" thickBot="1" x14ac:dyDescent="0.3">
      <c r="A1" s="1" t="s">
        <v>264</v>
      </c>
      <c r="E1" s="1" t="s">
        <v>264</v>
      </c>
    </row>
    <row r="2" spans="1:9" ht="14.4" thickBot="1" x14ac:dyDescent="0.3">
      <c r="A2" s="298" t="s">
        <v>147</v>
      </c>
      <c r="B2" s="299"/>
      <c r="C2" s="299"/>
      <c r="D2" s="299"/>
      <c r="E2" s="298" t="s">
        <v>148</v>
      </c>
      <c r="F2" s="299"/>
      <c r="G2" s="299"/>
      <c r="H2" s="320"/>
    </row>
    <row r="3" spans="1:9" ht="46.2" customHeight="1" thickBot="1" x14ac:dyDescent="0.3">
      <c r="A3" s="324">
        <v>1</v>
      </c>
      <c r="B3" s="338" t="s">
        <v>136</v>
      </c>
      <c r="C3" s="336" t="s">
        <v>261</v>
      </c>
      <c r="D3" s="337"/>
      <c r="E3" s="324">
        <v>1</v>
      </c>
      <c r="F3" s="327" t="s">
        <v>137</v>
      </c>
      <c r="G3" s="321" t="s">
        <v>265</v>
      </c>
      <c r="H3" s="322"/>
      <c r="I3" s="50"/>
    </row>
    <row r="4" spans="1:9" ht="42.6" customHeight="1" thickBot="1" x14ac:dyDescent="0.3">
      <c r="A4" s="325"/>
      <c r="B4" s="339"/>
      <c r="C4" s="285" t="s">
        <v>262</v>
      </c>
      <c r="D4" s="293"/>
      <c r="E4" s="325"/>
      <c r="F4" s="328"/>
      <c r="G4" s="323" t="s">
        <v>263</v>
      </c>
      <c r="H4" s="322"/>
      <c r="I4" s="50"/>
    </row>
    <row r="5" spans="1:9" ht="70.95" customHeight="1" thickBot="1" x14ac:dyDescent="0.3">
      <c r="A5" s="326"/>
      <c r="B5" s="340"/>
      <c r="C5" s="287" t="s">
        <v>268</v>
      </c>
      <c r="D5" s="293"/>
      <c r="E5" s="326"/>
      <c r="F5" s="329"/>
      <c r="G5" s="291" t="s">
        <v>267</v>
      </c>
      <c r="H5" s="330"/>
      <c r="I5" s="50"/>
    </row>
    <row r="6" spans="1:9" ht="41.25" customHeight="1" thickBot="1" x14ac:dyDescent="0.3">
      <c r="A6" s="34">
        <v>2</v>
      </c>
      <c r="B6" s="331" t="s">
        <v>237</v>
      </c>
      <c r="C6" s="332"/>
      <c r="D6" s="333"/>
      <c r="E6" s="34">
        <v>2</v>
      </c>
      <c r="F6" s="303" t="s">
        <v>236</v>
      </c>
      <c r="G6" s="304"/>
      <c r="H6" s="304"/>
    </row>
    <row r="7" spans="1:9" ht="44.25" customHeight="1" thickBot="1" x14ac:dyDescent="0.3">
      <c r="A7" s="35">
        <v>3</v>
      </c>
      <c r="B7" s="334" t="s">
        <v>155</v>
      </c>
      <c r="C7" s="335"/>
      <c r="D7" s="335"/>
      <c r="E7" s="35">
        <v>3</v>
      </c>
      <c r="F7" s="310" t="s">
        <v>173</v>
      </c>
      <c r="G7" s="304"/>
      <c r="H7" s="304"/>
    </row>
    <row r="8" spans="1:9" ht="30.6" customHeight="1" thickBot="1" x14ac:dyDescent="0.3">
      <c r="A8" s="34">
        <v>4</v>
      </c>
      <c r="B8" s="318" t="s">
        <v>174</v>
      </c>
      <c r="C8" s="319"/>
      <c r="D8" s="319"/>
      <c r="E8" s="34">
        <v>4</v>
      </c>
      <c r="F8" s="318" t="s">
        <v>171</v>
      </c>
      <c r="G8" s="319"/>
      <c r="H8" s="319"/>
    </row>
    <row r="9" spans="1:9" ht="13.95" customHeight="1" thickBot="1" x14ac:dyDescent="0.3">
      <c r="A9" s="305" t="s">
        <v>238</v>
      </c>
      <c r="B9" s="306"/>
      <c r="C9" s="306"/>
      <c r="D9" s="307"/>
      <c r="E9" s="305" t="s">
        <v>239</v>
      </c>
      <c r="F9" s="306"/>
      <c r="G9" s="306"/>
      <c r="H9" s="307"/>
    </row>
    <row r="10" spans="1:9" ht="16.95" customHeight="1" thickBot="1" x14ac:dyDescent="0.3">
      <c r="A10" s="316"/>
      <c r="B10" s="316"/>
      <c r="C10" s="316"/>
      <c r="D10" s="316"/>
      <c r="E10" s="317"/>
      <c r="F10" s="317"/>
      <c r="G10" s="317"/>
      <c r="H10" s="317"/>
    </row>
    <row r="11" spans="1:9" ht="19.5" customHeight="1" thickBot="1" x14ac:dyDescent="0.35">
      <c r="A11" s="308" t="s">
        <v>74</v>
      </c>
      <c r="B11" s="309"/>
      <c r="C11" s="309"/>
      <c r="D11" s="257"/>
      <c r="E11" s="308" t="s">
        <v>75</v>
      </c>
      <c r="F11" s="309"/>
      <c r="G11" s="309"/>
      <c r="H11" s="257"/>
    </row>
    <row r="12" spans="1:9" ht="25.2" customHeight="1" x14ac:dyDescent="0.3">
      <c r="A12" s="312" t="s">
        <v>76</v>
      </c>
      <c r="B12" s="313"/>
      <c r="C12" s="313"/>
      <c r="D12" s="314"/>
      <c r="E12" s="315" t="s">
        <v>240</v>
      </c>
      <c r="F12" s="314"/>
      <c r="G12" s="314"/>
      <c r="H12" s="314"/>
      <c r="I12" s="36"/>
    </row>
    <row r="13" spans="1:9" ht="25.95" customHeight="1" x14ac:dyDescent="0.3">
      <c r="A13" s="278" t="s">
        <v>77</v>
      </c>
      <c r="B13" s="279"/>
      <c r="C13" s="279"/>
      <c r="D13" s="271"/>
      <c r="E13" s="275" t="s">
        <v>78</v>
      </c>
      <c r="F13" s="271"/>
      <c r="G13" s="271"/>
      <c r="H13" s="271"/>
      <c r="I13" s="36"/>
    </row>
    <row r="14" spans="1:9" ht="13.5" customHeight="1" x14ac:dyDescent="0.3">
      <c r="A14" s="278" t="s">
        <v>79</v>
      </c>
      <c r="B14" s="279"/>
      <c r="C14" s="279"/>
      <c r="D14" s="271"/>
      <c r="E14" s="311" t="s">
        <v>80</v>
      </c>
      <c r="F14" s="271"/>
      <c r="G14" s="271"/>
      <c r="H14" s="271"/>
      <c r="I14" s="36"/>
    </row>
    <row r="15" spans="1:9" ht="82.5" customHeight="1" x14ac:dyDescent="0.3">
      <c r="A15" s="272" t="s">
        <v>259</v>
      </c>
      <c r="B15" s="273"/>
      <c r="C15" s="273"/>
      <c r="D15" s="274"/>
      <c r="E15" s="275" t="s">
        <v>260</v>
      </c>
      <c r="F15" s="271"/>
      <c r="G15" s="271"/>
      <c r="H15" s="276"/>
      <c r="I15" s="51"/>
    </row>
    <row r="16" spans="1:9" ht="14.1" customHeight="1" x14ac:dyDescent="0.3">
      <c r="A16" s="269" t="s">
        <v>81</v>
      </c>
      <c r="B16" s="270"/>
      <c r="C16" s="270"/>
      <c r="D16" s="270"/>
      <c r="E16" s="269" t="s">
        <v>81</v>
      </c>
      <c r="F16" s="271"/>
      <c r="G16" s="271"/>
      <c r="H16" s="271"/>
      <c r="I16" s="36"/>
    </row>
    <row r="17" spans="1:9" ht="27" customHeight="1" x14ac:dyDescent="0.3">
      <c r="A17" s="278" t="s">
        <v>82</v>
      </c>
      <c r="B17" s="279"/>
      <c r="C17" s="279"/>
      <c r="D17" s="271"/>
      <c r="E17" s="275" t="s">
        <v>83</v>
      </c>
      <c r="F17" s="271"/>
      <c r="G17" s="271"/>
      <c r="H17" s="271"/>
      <c r="I17" s="50"/>
    </row>
    <row r="18" spans="1:9" ht="13.2" customHeight="1" x14ac:dyDescent="0.3">
      <c r="A18" s="278" t="s">
        <v>84</v>
      </c>
      <c r="B18" s="279"/>
      <c r="C18" s="279"/>
      <c r="D18" s="271"/>
      <c r="E18" s="275" t="s">
        <v>85</v>
      </c>
      <c r="F18" s="271"/>
      <c r="G18" s="271"/>
      <c r="H18" s="271"/>
      <c r="I18" s="36"/>
    </row>
    <row r="19" spans="1:9" ht="33" customHeight="1" x14ac:dyDescent="0.3">
      <c r="A19" s="280" t="s">
        <v>149</v>
      </c>
      <c r="B19" s="281"/>
      <c r="C19" s="281"/>
      <c r="D19" s="282"/>
      <c r="E19" s="277" t="s">
        <v>241</v>
      </c>
      <c r="F19" s="271"/>
      <c r="G19" s="271"/>
      <c r="H19" s="271"/>
      <c r="I19" s="36"/>
    </row>
    <row r="20" spans="1:9" ht="25.5" customHeight="1" x14ac:dyDescent="0.3">
      <c r="A20" s="302" t="s">
        <v>221</v>
      </c>
      <c r="B20" s="281"/>
      <c r="C20" s="281"/>
      <c r="D20" s="282"/>
      <c r="E20" s="277" t="s">
        <v>222</v>
      </c>
      <c r="F20" s="271"/>
      <c r="G20" s="271"/>
      <c r="H20" s="271"/>
      <c r="I20" s="36"/>
    </row>
    <row r="21" spans="1:9" ht="28.2" customHeight="1" x14ac:dyDescent="0.3">
      <c r="A21" s="302" t="s">
        <v>90</v>
      </c>
      <c r="B21" s="281"/>
      <c r="C21" s="281"/>
      <c r="D21" s="282"/>
      <c r="E21" s="297" t="s">
        <v>91</v>
      </c>
      <c r="F21" s="282"/>
      <c r="G21" s="282"/>
      <c r="H21" s="282"/>
      <c r="I21" s="36"/>
    </row>
    <row r="22" spans="1:9" x14ac:dyDescent="0.25">
      <c r="A22" s="296" t="s">
        <v>140</v>
      </c>
      <c r="B22" s="296"/>
      <c r="C22" s="296"/>
      <c r="D22" s="296"/>
      <c r="E22" s="297" t="s">
        <v>141</v>
      </c>
      <c r="F22" s="296"/>
      <c r="G22" s="296"/>
      <c r="H22" s="296"/>
      <c r="I22" s="36"/>
    </row>
    <row r="23" spans="1:9" ht="28.2" customHeight="1" x14ac:dyDescent="0.25">
      <c r="A23" s="296" t="s">
        <v>153</v>
      </c>
      <c r="B23" s="296"/>
      <c r="C23" s="296"/>
      <c r="D23" s="296"/>
      <c r="E23" s="297" t="s">
        <v>154</v>
      </c>
      <c r="F23" s="296"/>
      <c r="G23" s="296"/>
      <c r="H23" s="296"/>
      <c r="I23" s="36"/>
    </row>
    <row r="24" spans="1:9" x14ac:dyDescent="0.25">
      <c r="A24" s="296" t="s">
        <v>142</v>
      </c>
      <c r="B24" s="296"/>
      <c r="C24" s="296"/>
      <c r="D24" s="296"/>
      <c r="E24" s="297" t="s">
        <v>143</v>
      </c>
      <c r="F24" s="296"/>
      <c r="G24" s="296"/>
      <c r="H24" s="296"/>
      <c r="I24" s="36"/>
    </row>
    <row r="25" spans="1:9" ht="27" customHeight="1" x14ac:dyDescent="0.25">
      <c r="A25" s="296" t="s">
        <v>206</v>
      </c>
      <c r="B25" s="296"/>
      <c r="C25" s="296"/>
      <c r="D25" s="296"/>
      <c r="E25" s="297" t="s">
        <v>242</v>
      </c>
      <c r="F25" s="296"/>
      <c r="G25" s="296"/>
      <c r="H25" s="296"/>
      <c r="I25" s="36"/>
    </row>
    <row r="26" spans="1:9" ht="24.6" customHeight="1" x14ac:dyDescent="0.25">
      <c r="A26" s="300" t="s">
        <v>205</v>
      </c>
      <c r="B26" s="301"/>
      <c r="C26" s="301"/>
      <c r="D26" s="301"/>
      <c r="E26" s="284" t="s">
        <v>243</v>
      </c>
      <c r="F26" s="301"/>
      <c r="G26" s="301"/>
      <c r="H26" s="301"/>
    </row>
    <row r="27" spans="1:9" ht="39.75" customHeight="1" x14ac:dyDescent="0.25">
      <c r="A27" s="300" t="s">
        <v>226</v>
      </c>
      <c r="B27" s="300"/>
      <c r="C27" s="300"/>
      <c r="D27" s="300"/>
      <c r="E27" s="283" t="s">
        <v>227</v>
      </c>
      <c r="F27" s="283"/>
      <c r="G27" s="283"/>
      <c r="H27" s="284"/>
    </row>
    <row r="28" spans="1:9" ht="12.6" customHeight="1" thickBot="1" x14ac:dyDescent="0.3">
      <c r="A28" s="21"/>
      <c r="B28" s="21"/>
      <c r="C28" s="21"/>
      <c r="D28" s="21"/>
      <c r="E28" s="21"/>
      <c r="F28" s="21"/>
      <c r="G28" s="21"/>
      <c r="H28" s="21"/>
    </row>
    <row r="29" spans="1:9" ht="20.399999999999999" customHeight="1" thickBot="1" x14ac:dyDescent="0.3">
      <c r="A29" s="298" t="s">
        <v>150</v>
      </c>
      <c r="B29" s="299"/>
      <c r="C29" s="299"/>
      <c r="D29" s="299"/>
      <c r="E29" s="298" t="s">
        <v>151</v>
      </c>
      <c r="F29" s="299"/>
      <c r="G29" s="299"/>
      <c r="H29" s="299"/>
    </row>
    <row r="30" spans="1:9" ht="78.75" customHeight="1" thickBot="1" x14ac:dyDescent="0.3">
      <c r="A30" s="285" t="s">
        <v>209</v>
      </c>
      <c r="B30" s="286"/>
      <c r="C30" s="286"/>
      <c r="D30" s="286"/>
      <c r="E30" s="289" t="s">
        <v>266</v>
      </c>
      <c r="F30" s="290"/>
      <c r="G30" s="290"/>
      <c r="H30" s="290"/>
    </row>
    <row r="31" spans="1:9" ht="156" customHeight="1" thickBot="1" x14ac:dyDescent="0.3">
      <c r="A31" s="285" t="s">
        <v>210</v>
      </c>
      <c r="B31" s="286"/>
      <c r="C31" s="286"/>
      <c r="D31" s="286"/>
      <c r="E31" s="289" t="s">
        <v>244</v>
      </c>
      <c r="F31" s="290"/>
      <c r="G31" s="290"/>
      <c r="H31" s="290"/>
    </row>
    <row r="32" spans="1:9" ht="157.5" customHeight="1" thickBot="1" x14ac:dyDescent="0.3">
      <c r="A32" s="287" t="s">
        <v>211</v>
      </c>
      <c r="B32" s="288"/>
      <c r="C32" s="288"/>
      <c r="D32" s="288"/>
      <c r="E32" s="291" t="s">
        <v>245</v>
      </c>
      <c r="F32" s="292"/>
      <c r="G32" s="292"/>
      <c r="H32" s="292"/>
    </row>
    <row r="33" spans="1:8" ht="36" customHeight="1" thickBot="1" x14ac:dyDescent="0.3">
      <c r="A33" s="294" t="s">
        <v>152</v>
      </c>
      <c r="B33" s="295"/>
      <c r="C33" s="295"/>
      <c r="D33" s="295"/>
      <c r="E33" s="294" t="s">
        <v>246</v>
      </c>
      <c r="F33" s="295"/>
      <c r="G33" s="295"/>
      <c r="H33" s="295"/>
    </row>
    <row r="34" spans="1:8" s="6" customFormat="1" ht="39" customHeight="1" x14ac:dyDescent="0.25">
      <c r="A34" s="67"/>
      <c r="B34" s="62"/>
      <c r="C34" s="62"/>
      <c r="D34" s="62"/>
      <c r="E34" s="68"/>
      <c r="F34" s="68"/>
      <c r="G34" s="68"/>
      <c r="H34" s="68"/>
    </row>
    <row r="35" spans="1:8" s="6" customFormat="1" ht="26.25" customHeight="1" x14ac:dyDescent="0.25">
      <c r="A35" s="62"/>
      <c r="B35" s="62"/>
      <c r="C35" s="62"/>
      <c r="D35" s="62"/>
      <c r="E35" s="68"/>
      <c r="F35" s="68"/>
      <c r="G35" s="68"/>
      <c r="H35" s="68"/>
    </row>
    <row r="36" spans="1:8" s="6" customFormat="1" x14ac:dyDescent="0.25">
      <c r="A36" s="25"/>
      <c r="B36" s="25"/>
      <c r="C36" s="25"/>
      <c r="D36" s="25"/>
      <c r="E36" s="23"/>
      <c r="F36" s="23"/>
      <c r="G36" s="23"/>
      <c r="H36" s="23"/>
    </row>
    <row r="37" spans="1:8" s="6" customFormat="1" x14ac:dyDescent="0.25">
      <c r="A37" s="69"/>
      <c r="B37" s="69"/>
      <c r="C37" s="69"/>
      <c r="D37" s="69"/>
      <c r="E37" s="70"/>
      <c r="F37" s="70"/>
      <c r="G37" s="70"/>
      <c r="H37" s="70"/>
    </row>
    <row r="38" spans="1:8" s="6" customFormat="1" ht="28.5" customHeight="1" x14ac:dyDescent="0.25">
      <c r="A38" s="71"/>
      <c r="B38" s="71"/>
      <c r="C38" s="71"/>
      <c r="D38" s="71"/>
      <c r="E38" s="72"/>
      <c r="F38" s="72"/>
      <c r="G38" s="72"/>
      <c r="H38" s="72"/>
    </row>
    <row r="39" spans="1:8" s="6" customFormat="1" ht="12.6" customHeight="1" x14ac:dyDescent="0.25">
      <c r="A39" s="73"/>
      <c r="B39" s="73"/>
      <c r="C39" s="73"/>
      <c r="D39" s="73"/>
      <c r="E39" s="74"/>
      <c r="F39" s="74"/>
      <c r="G39" s="74"/>
      <c r="H39" s="74"/>
    </row>
    <row r="40" spans="1:8" s="6" customFormat="1" x14ac:dyDescent="0.25">
      <c r="A40" s="69"/>
      <c r="B40" s="69"/>
      <c r="C40" s="69"/>
      <c r="D40" s="69"/>
      <c r="E40" s="75"/>
      <c r="F40" s="75"/>
      <c r="G40" s="75"/>
      <c r="H40" s="75"/>
    </row>
    <row r="41" spans="1:8" s="6" customFormat="1" x14ac:dyDescent="0.25">
      <c r="A41" s="69"/>
      <c r="B41" s="69"/>
      <c r="C41" s="69"/>
      <c r="D41" s="69"/>
      <c r="E41" s="70"/>
      <c r="F41" s="70"/>
      <c r="G41" s="70"/>
      <c r="H41" s="70"/>
    </row>
    <row r="42" spans="1:8" s="6" customFormat="1" ht="15.75" customHeight="1" x14ac:dyDescent="0.25">
      <c r="A42" s="75"/>
      <c r="B42" s="75"/>
      <c r="C42" s="75"/>
      <c r="D42" s="75"/>
      <c r="E42" s="75"/>
      <c r="F42" s="75"/>
      <c r="G42" s="75"/>
      <c r="H42" s="75"/>
    </row>
    <row r="43" spans="1:8" ht="8.1" customHeight="1" x14ac:dyDescent="0.25">
      <c r="A43" s="21"/>
      <c r="B43" s="21"/>
      <c r="C43" s="21"/>
      <c r="D43" s="21"/>
      <c r="E43" s="21"/>
      <c r="F43" s="21"/>
      <c r="G43" s="21"/>
      <c r="H43" s="21"/>
    </row>
    <row r="44" spans="1:8" ht="13.2" customHeight="1" x14ac:dyDescent="0.25">
      <c r="A44" s="32"/>
      <c r="B44" s="21"/>
      <c r="C44" s="21"/>
      <c r="D44" s="21"/>
      <c r="E44" s="32"/>
      <c r="F44" s="21"/>
      <c r="G44" s="21"/>
      <c r="H44" s="21"/>
    </row>
    <row r="45" spans="1:8" x14ac:dyDescent="0.25">
      <c r="A45" s="32"/>
      <c r="B45" s="21"/>
      <c r="C45" s="21"/>
      <c r="D45" s="21"/>
      <c r="E45" s="32"/>
      <c r="F45" s="21"/>
      <c r="G45" s="21"/>
      <c r="H45" s="21"/>
    </row>
    <row r="46" spans="1:8" x14ac:dyDescent="0.25">
      <c r="A46" s="24"/>
      <c r="B46" s="24"/>
      <c r="C46" s="24"/>
      <c r="D46" s="24"/>
      <c r="E46" s="24"/>
      <c r="F46" s="24"/>
      <c r="G46" s="24"/>
      <c r="H46" s="24"/>
    </row>
    <row r="47" spans="1:8" ht="15.75" customHeight="1" x14ac:dyDescent="0.25">
      <c r="A47" s="21"/>
      <c r="B47" s="21"/>
      <c r="C47" s="21"/>
      <c r="D47" s="21"/>
      <c r="E47" s="24"/>
      <c r="F47" s="24"/>
      <c r="G47" s="24"/>
      <c r="H47" s="24"/>
    </row>
    <row r="48" spans="1:8" x14ac:dyDescent="0.25">
      <c r="A48" s="24"/>
      <c r="B48" s="24"/>
      <c r="C48" s="24"/>
      <c r="D48" s="24"/>
      <c r="E48" s="24"/>
      <c r="F48" s="24"/>
      <c r="G48" s="24"/>
      <c r="H48" s="24"/>
    </row>
    <row r="49" spans="1:8" x14ac:dyDescent="0.25">
      <c r="A49" s="24"/>
      <c r="B49" s="24"/>
      <c r="C49" s="24"/>
      <c r="D49" s="24"/>
      <c r="E49" s="24"/>
      <c r="F49" s="24"/>
      <c r="G49" s="24"/>
      <c r="H49" s="24"/>
    </row>
    <row r="50" spans="1:8" x14ac:dyDescent="0.25">
      <c r="A50" s="24"/>
      <c r="B50" s="24"/>
      <c r="C50" s="24"/>
      <c r="D50" s="24"/>
      <c r="E50" s="24"/>
      <c r="F50" s="24"/>
      <c r="G50" s="24"/>
      <c r="H50" s="24"/>
    </row>
    <row r="51" spans="1:8" x14ac:dyDescent="0.25">
      <c r="A51" s="24"/>
      <c r="B51" s="24"/>
      <c r="C51" s="24"/>
      <c r="D51" s="24"/>
      <c r="E51" s="24"/>
      <c r="F51" s="24"/>
      <c r="G51" s="24"/>
      <c r="H51" s="24"/>
    </row>
    <row r="52" spans="1:8" x14ac:dyDescent="0.25">
      <c r="A52" s="24"/>
      <c r="B52" s="24"/>
      <c r="C52" s="24"/>
      <c r="D52" s="24"/>
      <c r="E52" s="24"/>
      <c r="F52" s="24"/>
      <c r="G52" s="24"/>
      <c r="H52" s="24"/>
    </row>
    <row r="53" spans="1:8" x14ac:dyDescent="0.25">
      <c r="A53" s="24"/>
      <c r="B53" s="24"/>
      <c r="C53" s="24"/>
      <c r="D53" s="24"/>
      <c r="E53" s="24"/>
      <c r="F53" s="24"/>
      <c r="G53" s="24"/>
      <c r="H53" s="24"/>
    </row>
    <row r="54" spans="1:8" x14ac:dyDescent="0.25">
      <c r="A54" s="24"/>
      <c r="B54" s="24"/>
      <c r="C54" s="24"/>
      <c r="D54" s="24"/>
      <c r="E54" s="24"/>
      <c r="F54" s="24"/>
      <c r="G54" s="24"/>
      <c r="H54" s="24"/>
    </row>
    <row r="55" spans="1:8" ht="6.75" customHeight="1" x14ac:dyDescent="0.25">
      <c r="A55" s="24"/>
      <c r="B55" s="24"/>
      <c r="C55" s="24"/>
      <c r="D55" s="24"/>
      <c r="E55" s="24"/>
      <c r="F55" s="24"/>
      <c r="G55" s="24"/>
      <c r="H55" s="24"/>
    </row>
    <row r="56" spans="1:8" x14ac:dyDescent="0.25">
      <c r="A56" s="24"/>
      <c r="B56" s="24"/>
      <c r="C56" s="24"/>
      <c r="D56" s="24"/>
      <c r="E56" s="24"/>
      <c r="F56" s="24"/>
      <c r="G56" s="24"/>
      <c r="H56" s="24"/>
    </row>
    <row r="57" spans="1:8" x14ac:dyDescent="0.25">
      <c r="A57" s="24"/>
      <c r="B57" s="24"/>
      <c r="C57" s="24"/>
      <c r="D57" s="24"/>
      <c r="E57" s="24"/>
      <c r="F57" s="24"/>
      <c r="G57" s="24"/>
      <c r="H57" s="24"/>
    </row>
    <row r="58" spans="1:8" x14ac:dyDescent="0.25">
      <c r="A58" s="24"/>
      <c r="B58" s="24"/>
      <c r="C58" s="24"/>
      <c r="D58" s="24"/>
      <c r="E58" s="24"/>
      <c r="F58" s="24"/>
      <c r="G58" s="24"/>
      <c r="H58" s="24"/>
    </row>
    <row r="59" spans="1:8" x14ac:dyDescent="0.25">
      <c r="A59" s="24"/>
      <c r="B59" s="24"/>
      <c r="C59" s="24"/>
      <c r="D59" s="24"/>
      <c r="E59" s="24"/>
      <c r="F59" s="24"/>
      <c r="G59" s="24"/>
      <c r="H59" s="24"/>
    </row>
    <row r="60" spans="1:8" x14ac:dyDescent="0.25">
      <c r="A60" s="24"/>
      <c r="B60" s="24"/>
      <c r="C60" s="24"/>
      <c r="D60" s="24"/>
      <c r="E60" s="24"/>
      <c r="F60" s="24"/>
      <c r="G60" s="24"/>
      <c r="H60" s="24"/>
    </row>
    <row r="61" spans="1:8" ht="26.25" customHeight="1" x14ac:dyDescent="0.25">
      <c r="A61" s="24"/>
      <c r="B61" s="24"/>
      <c r="C61" s="24"/>
      <c r="D61" s="24"/>
      <c r="E61" s="24"/>
      <c r="F61" s="24"/>
      <c r="G61" s="24"/>
      <c r="H61" s="24"/>
    </row>
    <row r="62" spans="1:8" x14ac:dyDescent="0.25">
      <c r="A62" s="24"/>
      <c r="B62" s="24"/>
      <c r="C62" s="24"/>
      <c r="D62" s="24"/>
      <c r="E62" s="24"/>
      <c r="F62" s="24"/>
      <c r="G62" s="24"/>
      <c r="H62" s="24"/>
    </row>
    <row r="63" spans="1:8" x14ac:dyDescent="0.25">
      <c r="A63" s="24"/>
      <c r="B63" s="24"/>
      <c r="C63" s="24"/>
      <c r="D63" s="24"/>
      <c r="E63" s="24"/>
      <c r="F63" s="24"/>
      <c r="G63" s="24"/>
      <c r="H63" s="24"/>
    </row>
    <row r="64" spans="1:8" ht="42.75" customHeight="1" x14ac:dyDescent="0.25"/>
    <row r="65" ht="17.25" customHeight="1" x14ac:dyDescent="0.25"/>
  </sheetData>
  <mergeCells count="66">
    <mergeCell ref="E10:H10"/>
    <mergeCell ref="B8:D8"/>
    <mergeCell ref="F8:H8"/>
    <mergeCell ref="E2:H2"/>
    <mergeCell ref="G3:H3"/>
    <mergeCell ref="G4:H4"/>
    <mergeCell ref="E3:E5"/>
    <mergeCell ref="F3:F5"/>
    <mergeCell ref="G5:H5"/>
    <mergeCell ref="A2:D2"/>
    <mergeCell ref="B6:D6"/>
    <mergeCell ref="B7:D7"/>
    <mergeCell ref="C3:D3"/>
    <mergeCell ref="C4:D4"/>
    <mergeCell ref="A3:A5"/>
    <mergeCell ref="B3:B5"/>
    <mergeCell ref="A21:D21"/>
    <mergeCell ref="E21:H21"/>
    <mergeCell ref="A20:D20"/>
    <mergeCell ref="F6:H6"/>
    <mergeCell ref="A9:D9"/>
    <mergeCell ref="A11:D11"/>
    <mergeCell ref="A13:D13"/>
    <mergeCell ref="A14:D14"/>
    <mergeCell ref="F7:H7"/>
    <mergeCell ref="E9:H9"/>
    <mergeCell ref="E11:H11"/>
    <mergeCell ref="E13:H13"/>
    <mergeCell ref="E14:H14"/>
    <mergeCell ref="A12:D12"/>
    <mergeCell ref="E12:H12"/>
    <mergeCell ref="A10:D10"/>
    <mergeCell ref="C5:D5"/>
    <mergeCell ref="A33:D33"/>
    <mergeCell ref="E33:H33"/>
    <mergeCell ref="A24:D24"/>
    <mergeCell ref="A23:D23"/>
    <mergeCell ref="E22:H22"/>
    <mergeCell ref="E23:H23"/>
    <mergeCell ref="E24:H24"/>
    <mergeCell ref="A22:D22"/>
    <mergeCell ref="A29:D29"/>
    <mergeCell ref="E29:H29"/>
    <mergeCell ref="A26:D26"/>
    <mergeCell ref="E26:H26"/>
    <mergeCell ref="A25:D25"/>
    <mergeCell ref="E25:H25"/>
    <mergeCell ref="A27:D27"/>
    <mergeCell ref="E27:H27"/>
    <mergeCell ref="A30:D30"/>
    <mergeCell ref="A31:D31"/>
    <mergeCell ref="A32:D32"/>
    <mergeCell ref="E30:H30"/>
    <mergeCell ref="E31:H31"/>
    <mergeCell ref="E32:H32"/>
    <mergeCell ref="A16:D16"/>
    <mergeCell ref="E16:H16"/>
    <mergeCell ref="A15:D15"/>
    <mergeCell ref="E15:H15"/>
    <mergeCell ref="E20:H20"/>
    <mergeCell ref="A17:D17"/>
    <mergeCell ref="A18:D18"/>
    <mergeCell ref="E18:H18"/>
    <mergeCell ref="E17:H17"/>
    <mergeCell ref="A19:D19"/>
    <mergeCell ref="E19:H19"/>
  </mergeCells>
  <hyperlinks>
    <hyperlink ref="E16" r:id="rId1" display="https://filetransfer.giz.de/Start?1" xr:uid="{C40268B1-9A04-4EA4-943E-2FF0A5D5209C}"/>
    <hyperlink ref="A16" r:id="rId2" display="https://filetransfer.giz.de/Start?1" xr:uid="{C1915482-D105-4F05-A69D-1D62BF6D7968}"/>
  </hyperlinks>
  <pageMargins left="0.1838235294117647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2987C4-2BA1-4472-9CA7-AEB8C66D8EAE}">
  <dimension ref="A1:AF34"/>
  <sheetViews>
    <sheetView zoomScale="85" zoomScaleNormal="85" workbookViewId="0">
      <pane ySplit="2" topLeftCell="A3" activePane="bottomLeft" state="frozen"/>
      <selection pane="bottomLeft" activeCell="V14" sqref="V14"/>
    </sheetView>
  </sheetViews>
  <sheetFormatPr defaultColWidth="11.44140625" defaultRowHeight="13.2" x14ac:dyDescent="0.3"/>
  <cols>
    <col min="1" max="1" width="7.44140625" style="120" customWidth="1"/>
    <col min="2" max="2" width="9.5546875" style="119" customWidth="1"/>
    <col min="3" max="3" width="28" style="119" customWidth="1"/>
    <col min="4" max="4" width="23" style="119" customWidth="1"/>
    <col min="5" max="5" width="41" style="119" customWidth="1"/>
    <col min="6" max="6" width="42.44140625" style="119" customWidth="1"/>
    <col min="7" max="7" width="12.5546875" style="119" customWidth="1"/>
    <col min="8" max="8" width="16.44140625" style="119" customWidth="1"/>
    <col min="9" max="9" width="10" style="119" customWidth="1"/>
    <col min="10" max="16384" width="11.44140625" style="120"/>
  </cols>
  <sheetData>
    <row r="1" spans="1:10" x14ac:dyDescent="0.3">
      <c r="A1" s="341" t="s">
        <v>264</v>
      </c>
      <c r="B1" s="341"/>
      <c r="C1" s="341"/>
      <c r="D1" s="341"/>
    </row>
    <row r="2" spans="1:10" s="125" customFormat="1" ht="116.4" customHeight="1" x14ac:dyDescent="0.3">
      <c r="A2" s="121" t="s">
        <v>271</v>
      </c>
      <c r="B2" s="121" t="s">
        <v>272</v>
      </c>
      <c r="C2" s="122" t="s">
        <v>36</v>
      </c>
      <c r="D2" s="122" t="s">
        <v>37</v>
      </c>
      <c r="E2" s="121" t="s">
        <v>273</v>
      </c>
      <c r="F2" s="121" t="s">
        <v>274</v>
      </c>
      <c r="G2" s="122" t="s">
        <v>38</v>
      </c>
      <c r="H2" s="122" t="s">
        <v>275</v>
      </c>
      <c r="I2" s="123" t="s">
        <v>276</v>
      </c>
      <c r="J2" s="124"/>
    </row>
    <row r="3" spans="1:10" ht="190.65" customHeight="1" x14ac:dyDescent="0.3">
      <c r="A3" s="126">
        <v>1</v>
      </c>
      <c r="B3" s="127" t="s">
        <v>39</v>
      </c>
      <c r="C3" s="128" t="s">
        <v>277</v>
      </c>
      <c r="D3" s="128" t="s">
        <v>278</v>
      </c>
      <c r="E3" s="129" t="s">
        <v>337</v>
      </c>
      <c r="F3" s="130" t="s">
        <v>338</v>
      </c>
      <c r="G3" s="131">
        <v>36</v>
      </c>
      <c r="H3" s="132" t="s">
        <v>279</v>
      </c>
      <c r="I3" s="131">
        <v>6</v>
      </c>
    </row>
    <row r="4" spans="1:10" ht="138.6" customHeight="1" x14ac:dyDescent="0.3">
      <c r="A4" s="133">
        <v>1</v>
      </c>
      <c r="B4" s="134" t="s">
        <v>40</v>
      </c>
      <c r="C4" s="128" t="s">
        <v>280</v>
      </c>
      <c r="D4" s="128" t="s">
        <v>281</v>
      </c>
      <c r="E4" s="128" t="s">
        <v>339</v>
      </c>
      <c r="F4" s="135" t="s">
        <v>340</v>
      </c>
      <c r="G4" s="136">
        <v>36</v>
      </c>
      <c r="H4" s="137" t="s">
        <v>279</v>
      </c>
      <c r="I4" s="136">
        <v>6</v>
      </c>
    </row>
    <row r="5" spans="1:10" ht="152.4" customHeight="1" x14ac:dyDescent="0.3">
      <c r="A5" s="126">
        <v>1</v>
      </c>
      <c r="B5" s="127" t="s">
        <v>189</v>
      </c>
      <c r="C5" s="128" t="s">
        <v>282</v>
      </c>
      <c r="D5" s="128" t="s">
        <v>283</v>
      </c>
      <c r="E5" s="129" t="s">
        <v>341</v>
      </c>
      <c r="F5" s="135" t="s">
        <v>342</v>
      </c>
      <c r="G5" s="136">
        <v>12</v>
      </c>
      <c r="H5" s="137" t="s">
        <v>279</v>
      </c>
      <c r="I5" s="136">
        <v>18</v>
      </c>
    </row>
    <row r="6" spans="1:10" ht="55.95" customHeight="1" x14ac:dyDescent="0.3">
      <c r="A6" s="133">
        <v>1</v>
      </c>
      <c r="B6" s="134" t="s">
        <v>190</v>
      </c>
      <c r="C6" s="128" t="s">
        <v>284</v>
      </c>
      <c r="D6" s="128" t="s">
        <v>285</v>
      </c>
      <c r="E6" s="129" t="s">
        <v>343</v>
      </c>
      <c r="F6" s="135" t="s">
        <v>344</v>
      </c>
      <c r="G6" s="138">
        <v>0</v>
      </c>
      <c r="H6" s="137" t="s">
        <v>279</v>
      </c>
      <c r="I6" s="136">
        <v>6</v>
      </c>
    </row>
    <row r="7" spans="1:10" ht="70.2" customHeight="1" x14ac:dyDescent="0.3">
      <c r="A7" s="126">
        <v>1</v>
      </c>
      <c r="B7" s="127" t="s">
        <v>191</v>
      </c>
      <c r="C7" s="129" t="s">
        <v>345</v>
      </c>
      <c r="D7" s="135" t="s">
        <v>346</v>
      </c>
      <c r="E7" s="129" t="s">
        <v>345</v>
      </c>
      <c r="F7" s="135" t="s">
        <v>346</v>
      </c>
      <c r="G7" s="138">
        <v>0</v>
      </c>
      <c r="H7" s="137" t="s">
        <v>279</v>
      </c>
      <c r="I7" s="136">
        <v>6</v>
      </c>
    </row>
    <row r="8" spans="1:10" ht="48" customHeight="1" x14ac:dyDescent="0.3">
      <c r="A8" s="133">
        <v>1</v>
      </c>
      <c r="B8" s="134" t="s">
        <v>192</v>
      </c>
      <c r="C8" s="128" t="s">
        <v>286</v>
      </c>
      <c r="D8" s="128" t="s">
        <v>287</v>
      </c>
      <c r="E8" s="129" t="s">
        <v>347</v>
      </c>
      <c r="F8" s="135" t="s">
        <v>348</v>
      </c>
      <c r="G8" s="136">
        <v>36</v>
      </c>
      <c r="H8" s="137" t="s">
        <v>279</v>
      </c>
      <c r="I8" s="136">
        <v>6</v>
      </c>
    </row>
    <row r="9" spans="1:10" ht="68.400000000000006" customHeight="1" x14ac:dyDescent="0.3">
      <c r="A9" s="126">
        <v>1</v>
      </c>
      <c r="B9" s="127" t="s">
        <v>193</v>
      </c>
      <c r="C9" s="128" t="s">
        <v>288</v>
      </c>
      <c r="D9" s="128" t="s">
        <v>349</v>
      </c>
      <c r="E9" s="129" t="s">
        <v>350</v>
      </c>
      <c r="F9" s="135" t="s">
        <v>351</v>
      </c>
      <c r="G9" s="136">
        <v>12</v>
      </c>
      <c r="H9" s="137" t="s">
        <v>279</v>
      </c>
      <c r="I9" s="136">
        <v>6</v>
      </c>
    </row>
    <row r="10" spans="1:10" ht="69" customHeight="1" x14ac:dyDescent="0.3">
      <c r="A10" s="133">
        <v>1</v>
      </c>
      <c r="B10" s="134" t="s">
        <v>194</v>
      </c>
      <c r="C10" s="128" t="s">
        <v>352</v>
      </c>
      <c r="D10" s="128" t="s">
        <v>353</v>
      </c>
      <c r="E10" s="129" t="s">
        <v>354</v>
      </c>
      <c r="F10" s="135" t="s">
        <v>355</v>
      </c>
      <c r="G10" s="136">
        <v>12</v>
      </c>
      <c r="H10" s="137" t="s">
        <v>279</v>
      </c>
      <c r="I10" s="136">
        <v>6</v>
      </c>
    </row>
    <row r="11" spans="1:10" ht="57" customHeight="1" x14ac:dyDescent="0.3">
      <c r="A11" s="126">
        <v>1</v>
      </c>
      <c r="B11" s="127" t="s">
        <v>195</v>
      </c>
      <c r="C11" s="128" t="s">
        <v>289</v>
      </c>
      <c r="D11" s="128" t="s">
        <v>356</v>
      </c>
      <c r="E11" s="129" t="s">
        <v>290</v>
      </c>
      <c r="F11" s="135" t="s">
        <v>357</v>
      </c>
      <c r="G11" s="136">
        <v>12</v>
      </c>
      <c r="H11" s="137" t="s">
        <v>279</v>
      </c>
      <c r="I11" s="136">
        <v>2</v>
      </c>
    </row>
    <row r="12" spans="1:10" ht="311.39999999999998" customHeight="1" x14ac:dyDescent="0.3">
      <c r="A12" s="342">
        <v>1</v>
      </c>
      <c r="B12" s="134" t="s">
        <v>196</v>
      </c>
      <c r="C12" s="128" t="s">
        <v>291</v>
      </c>
      <c r="D12" s="128" t="s">
        <v>292</v>
      </c>
      <c r="E12" s="129" t="s">
        <v>367</v>
      </c>
      <c r="F12" s="135" t="s">
        <v>368</v>
      </c>
      <c r="G12" s="136">
        <v>12</v>
      </c>
      <c r="H12" s="137" t="s">
        <v>279</v>
      </c>
      <c r="I12" s="136">
        <v>2</v>
      </c>
    </row>
    <row r="13" spans="1:10" ht="161.25" customHeight="1" x14ac:dyDescent="0.3">
      <c r="A13" s="343"/>
      <c r="B13" s="127" t="s">
        <v>293</v>
      </c>
      <c r="C13" s="128" t="s">
        <v>294</v>
      </c>
      <c r="D13" s="139" t="s">
        <v>295</v>
      </c>
      <c r="E13" s="129" t="s">
        <v>296</v>
      </c>
      <c r="F13" s="135" t="s">
        <v>358</v>
      </c>
      <c r="G13" s="136">
        <v>12</v>
      </c>
      <c r="H13" s="137" t="s">
        <v>279</v>
      </c>
      <c r="I13" s="136">
        <v>1</v>
      </c>
    </row>
    <row r="14" spans="1:10" ht="161.4" customHeight="1" x14ac:dyDescent="0.3">
      <c r="A14" s="343"/>
      <c r="B14" s="140" t="s">
        <v>297</v>
      </c>
      <c r="C14" s="128" t="s">
        <v>359</v>
      </c>
      <c r="D14" s="128" t="s">
        <v>360</v>
      </c>
      <c r="E14" s="128" t="s">
        <v>369</v>
      </c>
      <c r="F14" s="135" t="s">
        <v>370</v>
      </c>
      <c r="G14" s="136">
        <v>12</v>
      </c>
      <c r="H14" s="137" t="s">
        <v>279</v>
      </c>
      <c r="I14" s="136">
        <v>2</v>
      </c>
    </row>
    <row r="15" spans="1:10" ht="43.2" customHeight="1" x14ac:dyDescent="0.3">
      <c r="A15" s="343"/>
      <c r="B15" s="127" t="s">
        <v>298</v>
      </c>
      <c r="C15" s="128" t="s">
        <v>299</v>
      </c>
      <c r="D15" s="128" t="s">
        <v>300</v>
      </c>
      <c r="E15" s="129" t="s">
        <v>371</v>
      </c>
      <c r="F15" s="135" t="s">
        <v>372</v>
      </c>
      <c r="G15" s="136">
        <v>12</v>
      </c>
      <c r="H15" s="137" t="s">
        <v>279</v>
      </c>
      <c r="I15" s="136">
        <v>8</v>
      </c>
    </row>
    <row r="16" spans="1:10" ht="57.6" customHeight="1" x14ac:dyDescent="0.3">
      <c r="A16" s="343"/>
      <c r="B16" s="134" t="s">
        <v>301</v>
      </c>
      <c r="C16" s="128" t="s">
        <v>302</v>
      </c>
      <c r="D16" s="128" t="s">
        <v>303</v>
      </c>
      <c r="E16" s="129" t="s">
        <v>373</v>
      </c>
      <c r="F16" s="135" t="s">
        <v>374</v>
      </c>
      <c r="G16" s="136">
        <v>12</v>
      </c>
      <c r="H16" s="137" t="s">
        <v>279</v>
      </c>
      <c r="I16" s="136">
        <v>8</v>
      </c>
    </row>
    <row r="17" spans="1:9" ht="122.4" customHeight="1" x14ac:dyDescent="0.3">
      <c r="A17" s="343"/>
      <c r="B17" s="127" t="s">
        <v>304</v>
      </c>
      <c r="C17" s="128" t="s">
        <v>305</v>
      </c>
      <c r="D17" s="128" t="s">
        <v>306</v>
      </c>
      <c r="E17" s="129" t="s">
        <v>375</v>
      </c>
      <c r="F17" s="135" t="s">
        <v>376</v>
      </c>
      <c r="G17" s="136">
        <v>12</v>
      </c>
      <c r="H17" s="137" t="s">
        <v>279</v>
      </c>
      <c r="I17" s="136">
        <v>2</v>
      </c>
    </row>
    <row r="18" spans="1:9" ht="148.65" customHeight="1" x14ac:dyDescent="0.3">
      <c r="A18" s="343"/>
      <c r="B18" s="134" t="s">
        <v>307</v>
      </c>
      <c r="C18" s="128" t="s">
        <v>361</v>
      </c>
      <c r="D18" s="128" t="s">
        <v>362</v>
      </c>
      <c r="E18" s="129" t="s">
        <v>377</v>
      </c>
      <c r="F18" s="135" t="s">
        <v>378</v>
      </c>
      <c r="G18" s="136">
        <v>12</v>
      </c>
      <c r="H18" s="137" t="s">
        <v>279</v>
      </c>
      <c r="I18" s="136">
        <v>2</v>
      </c>
    </row>
    <row r="19" spans="1:9" ht="122.4" customHeight="1" x14ac:dyDescent="0.3">
      <c r="A19" s="343"/>
      <c r="B19" s="127" t="s">
        <v>308</v>
      </c>
      <c r="C19" s="128" t="s">
        <v>309</v>
      </c>
      <c r="D19" s="128" t="s">
        <v>310</v>
      </c>
      <c r="E19" s="129" t="s">
        <v>363</v>
      </c>
      <c r="F19" s="135" t="s">
        <v>364</v>
      </c>
      <c r="G19" s="136">
        <v>12</v>
      </c>
      <c r="H19" s="137" t="s">
        <v>279</v>
      </c>
      <c r="I19" s="136">
        <v>2</v>
      </c>
    </row>
    <row r="20" spans="1:9" ht="43.35" customHeight="1" x14ac:dyDescent="0.3">
      <c r="A20" s="343"/>
      <c r="B20" s="141" t="s">
        <v>311</v>
      </c>
      <c r="C20" s="142" t="s">
        <v>312</v>
      </c>
      <c r="D20" s="142" t="s">
        <v>313</v>
      </c>
      <c r="E20" s="129" t="s">
        <v>314</v>
      </c>
      <c r="F20" s="135" t="s">
        <v>313</v>
      </c>
      <c r="G20" s="143">
        <v>12</v>
      </c>
      <c r="H20" s="144" t="s">
        <v>279</v>
      </c>
      <c r="I20" s="136">
        <v>2</v>
      </c>
    </row>
    <row r="21" spans="1:9" ht="118.8" x14ac:dyDescent="0.3">
      <c r="A21" s="344"/>
      <c r="B21" s="127" t="s">
        <v>315</v>
      </c>
      <c r="C21" s="145" t="s">
        <v>316</v>
      </c>
      <c r="D21" s="128" t="s">
        <v>317</v>
      </c>
      <c r="E21" s="129" t="s">
        <v>365</v>
      </c>
      <c r="F21" s="135" t="s">
        <v>366</v>
      </c>
      <c r="G21" s="133">
        <v>12</v>
      </c>
      <c r="H21" s="136" t="s">
        <v>279</v>
      </c>
      <c r="I21" s="136">
        <v>2</v>
      </c>
    </row>
    <row r="23" spans="1:9" x14ac:dyDescent="0.25">
      <c r="I23" s="146"/>
    </row>
    <row r="25" spans="1:9" x14ac:dyDescent="0.25">
      <c r="I25" s="146"/>
    </row>
    <row r="34" spans="32:32" x14ac:dyDescent="0.3">
      <c r="AF34" s="120" t="s">
        <v>318</v>
      </c>
    </row>
  </sheetData>
  <autoFilter ref="A2:I21" xr:uid="{00000000-0009-0000-0000-000001000000}"/>
  <mergeCells count="2">
    <mergeCell ref="A1:D1"/>
    <mergeCell ref="A12:A21"/>
  </mergeCells>
  <pageMargins left="0.7" right="0.7" top="0.78740157499999996" bottom="0.78740157499999996"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D0F3F-CDFC-4F49-8A2C-FA5031619D3B}">
  <dimension ref="A1:U55"/>
  <sheetViews>
    <sheetView showWhiteSpace="0" view="pageLayout" zoomScaleNormal="100" workbookViewId="0">
      <selection activeCell="D12" sqref="D12"/>
    </sheetView>
  </sheetViews>
  <sheetFormatPr defaultColWidth="9.33203125" defaultRowHeight="14.4" x14ac:dyDescent="0.3"/>
  <cols>
    <col min="1" max="1" width="5.6640625" style="14" customWidth="1"/>
    <col min="2" max="2" width="27.6640625" customWidth="1"/>
    <col min="3" max="3" width="28" customWidth="1"/>
    <col min="4" max="4" width="39.88671875" customWidth="1"/>
    <col min="5" max="5" width="36" style="8" customWidth="1"/>
    <col min="6" max="6" width="13.6640625" style="8" customWidth="1"/>
    <col min="7" max="7" width="11.88671875" style="8" customWidth="1"/>
    <col min="8" max="8" width="18.6640625" style="12" customWidth="1"/>
    <col min="9" max="9" width="20.6640625" style="12" customWidth="1"/>
    <col min="10" max="10" width="15" customWidth="1"/>
  </cols>
  <sheetData>
    <row r="1" spans="1:10" ht="15" x14ac:dyDescent="0.3">
      <c r="A1" s="392" t="s">
        <v>264</v>
      </c>
      <c r="B1" s="392"/>
      <c r="C1" s="41"/>
      <c r="D1" s="41"/>
      <c r="E1" s="44"/>
      <c r="F1" s="44"/>
      <c r="G1" s="44"/>
      <c r="H1" s="386" t="s">
        <v>41</v>
      </c>
      <c r="I1" s="386"/>
    </row>
    <row r="2" spans="1:10" ht="15.6" x14ac:dyDescent="0.3">
      <c r="A2" s="39"/>
      <c r="B2" s="387" t="s">
        <v>42</v>
      </c>
      <c r="C2" s="388"/>
      <c r="D2" s="98">
        <f>Запрошення!C5</f>
        <v>91191561</v>
      </c>
      <c r="E2" s="389"/>
      <c r="F2" s="389"/>
      <c r="G2" s="389"/>
      <c r="H2" s="389"/>
      <c r="I2" s="40"/>
    </row>
    <row r="3" spans="1:10" ht="14.4" customHeight="1" x14ac:dyDescent="0.3">
      <c r="A3" s="39"/>
      <c r="B3" s="387" t="s">
        <v>247</v>
      </c>
      <c r="C3" s="390"/>
      <c r="D3" s="21"/>
      <c r="E3" s="42"/>
      <c r="F3" s="42"/>
      <c r="G3" s="42"/>
      <c r="H3" s="40"/>
      <c r="I3" s="40"/>
    </row>
    <row r="4" spans="1:10" ht="51.6" customHeight="1" x14ac:dyDescent="0.3">
      <c r="A4" s="391" t="s">
        <v>248</v>
      </c>
      <c r="B4" s="391"/>
      <c r="C4" s="391"/>
      <c r="D4" s="391"/>
      <c r="E4" s="391"/>
      <c r="F4" s="391"/>
      <c r="G4" s="391"/>
      <c r="H4" s="391"/>
      <c r="I4" s="391"/>
    </row>
    <row r="5" spans="1:10" x14ac:dyDescent="0.3">
      <c r="A5" s="371" t="s">
        <v>228</v>
      </c>
      <c r="B5" s="371"/>
      <c r="C5" s="371"/>
      <c r="D5" s="371"/>
      <c r="E5" s="371"/>
      <c r="F5" s="371"/>
      <c r="G5" s="371"/>
      <c r="H5" s="371"/>
      <c r="I5" s="371"/>
    </row>
    <row r="6" spans="1:10" ht="52.8" x14ac:dyDescent="0.3">
      <c r="A6" s="147" t="s">
        <v>43</v>
      </c>
      <c r="B6" s="147" t="s">
        <v>138</v>
      </c>
      <c r="C6" s="147" t="s">
        <v>159</v>
      </c>
      <c r="D6" s="147" t="s">
        <v>160</v>
      </c>
      <c r="E6" s="147" t="s">
        <v>161</v>
      </c>
      <c r="F6" s="147" t="s">
        <v>164</v>
      </c>
      <c r="G6" s="147" t="s">
        <v>163</v>
      </c>
      <c r="H6" s="148" t="s">
        <v>331</v>
      </c>
      <c r="I6" s="148" t="s">
        <v>332</v>
      </c>
      <c r="J6" s="82"/>
    </row>
    <row r="7" spans="1:10" s="16" customFormat="1" x14ac:dyDescent="0.3">
      <c r="A7" s="395" t="s">
        <v>44</v>
      </c>
      <c r="B7" s="396"/>
      <c r="C7" s="396"/>
      <c r="D7" s="396"/>
      <c r="E7" s="396"/>
      <c r="F7" s="396"/>
      <c r="G7" s="396"/>
      <c r="H7" s="396"/>
      <c r="I7" s="396"/>
      <c r="J7" s="81"/>
    </row>
    <row r="8" spans="1:10" s="16" customFormat="1" x14ac:dyDescent="0.3">
      <c r="A8" s="149" t="s">
        <v>39</v>
      </c>
      <c r="B8" s="94" t="str">
        <f>'Додаток 1_Специфікація'!D3</f>
        <v>Сервер</v>
      </c>
      <c r="C8" s="115" t="str">
        <f>'Додаток 1_Специфікація'!C3</f>
        <v>Server</v>
      </c>
      <c r="D8" s="108"/>
      <c r="E8" s="108"/>
      <c r="F8" s="84" t="str">
        <f>'Додаток 1_Специфікація'!H3</f>
        <v>шт / pcs</v>
      </c>
      <c r="G8" s="84">
        <f>'Додаток 1_Специфікація'!I3</f>
        <v>6</v>
      </c>
      <c r="H8" s="150"/>
      <c r="I8" s="151">
        <f>G8*H8</f>
        <v>0</v>
      </c>
    </row>
    <row r="9" spans="1:10" s="16" customFormat="1" x14ac:dyDescent="0.3">
      <c r="A9" s="149" t="s">
        <v>40</v>
      </c>
      <c r="B9" s="94" t="str">
        <f>'Додаток 1_Специфікація'!D4</f>
        <v>Система збереження даних</v>
      </c>
      <c r="C9" s="115" t="str">
        <f>'Додаток 1_Специфікація'!C4</f>
        <v>NAS</v>
      </c>
      <c r="D9" s="108"/>
      <c r="E9" s="108"/>
      <c r="F9" s="84" t="str">
        <f>'Додаток 1_Специфікація'!H4</f>
        <v>шт / pcs</v>
      </c>
      <c r="G9" s="84">
        <f>'Додаток 1_Специфікація'!I4</f>
        <v>6</v>
      </c>
      <c r="H9" s="150"/>
      <c r="I9" s="151">
        <f t="shared" ref="I9:I26" si="0">G9*H9</f>
        <v>0</v>
      </c>
    </row>
    <row r="10" spans="1:10" s="16" customFormat="1" x14ac:dyDescent="0.3">
      <c r="A10" s="149" t="s">
        <v>189</v>
      </c>
      <c r="B10" s="94" t="str">
        <f>'Додаток 1_Специфікація'!D5</f>
        <v>ПК (персональний компютер)</v>
      </c>
      <c r="C10" s="115" t="str">
        <f>'Додаток 1_Специфікація'!C5</f>
        <v>PC (Personal Computer)</v>
      </c>
      <c r="D10" s="108"/>
      <c r="E10" s="108"/>
      <c r="F10" s="84" t="str">
        <f>'Додаток 1_Специфікація'!H5</f>
        <v>шт / pcs</v>
      </c>
      <c r="G10" s="84">
        <f>'Додаток 1_Специфікація'!I5</f>
        <v>18</v>
      </c>
      <c r="H10" s="150"/>
      <c r="I10" s="151">
        <f t="shared" si="0"/>
        <v>0</v>
      </c>
    </row>
    <row r="11" spans="1:10" s="16" customFormat="1" x14ac:dyDescent="0.3">
      <c r="A11" s="149" t="s">
        <v>190</v>
      </c>
      <c r="B11" s="94" t="str">
        <f>'Додаток 1_Специфікація'!D6</f>
        <v>OC (операційна система)</v>
      </c>
      <c r="C11" s="115" t="str">
        <f>'Додаток 1_Специфікація'!C6</f>
        <v>OS (Operating System)</v>
      </c>
      <c r="D11" s="108"/>
      <c r="E11" s="108"/>
      <c r="F11" s="84" t="str">
        <f>'Додаток 1_Специфікація'!H6</f>
        <v>шт / pcs</v>
      </c>
      <c r="G11" s="84">
        <f>'Додаток 1_Специфікація'!I6</f>
        <v>6</v>
      </c>
      <c r="H11" s="150"/>
      <c r="I11" s="151">
        <f t="shared" si="0"/>
        <v>0</v>
      </c>
    </row>
    <row r="12" spans="1:10" s="16" customFormat="1" ht="45.6" x14ac:dyDescent="0.3">
      <c r="A12" s="149" t="s">
        <v>191</v>
      </c>
      <c r="B12" s="94" t="str">
        <f>'Додаток 1_Специфікація'!D7</f>
        <v>Зразок програмного забезпечення для резервного копіювання, відновлення, реплікації та відновлення даних</v>
      </c>
      <c r="C12" s="115" t="str">
        <f>'Додаток 1_Специфікація'!C7</f>
        <v>Sample of the software for data recovery &amp; backing up, replicating, and restoring</v>
      </c>
      <c r="D12" s="108"/>
      <c r="E12" s="108"/>
      <c r="F12" s="84" t="str">
        <f>'Додаток 1_Специфікація'!H7</f>
        <v>шт / pcs</v>
      </c>
      <c r="G12" s="84">
        <f>'Додаток 1_Специфікація'!I7</f>
        <v>6</v>
      </c>
      <c r="H12" s="150"/>
      <c r="I12" s="151">
        <f t="shared" si="0"/>
        <v>0</v>
      </c>
    </row>
    <row r="13" spans="1:10" s="16" customFormat="1" x14ac:dyDescent="0.3">
      <c r="A13" s="149" t="s">
        <v>192</v>
      </c>
      <c r="B13" s="94" t="str">
        <f>'Додаток 1_Специфікація'!D8</f>
        <v>Серверна шафа</v>
      </c>
      <c r="C13" s="115" t="str">
        <f>'Додаток 1_Специфікація'!C8</f>
        <v>Server cabinet</v>
      </c>
      <c r="D13" s="108"/>
      <c r="E13" s="108"/>
      <c r="F13" s="84" t="str">
        <f>'Додаток 1_Специфікація'!H8</f>
        <v>шт / pcs</v>
      </c>
      <c r="G13" s="84">
        <f>'Додаток 1_Специфікація'!I8</f>
        <v>6</v>
      </c>
      <c r="H13" s="150"/>
      <c r="I13" s="151">
        <f t="shared" si="0"/>
        <v>0</v>
      </c>
    </row>
    <row r="14" spans="1:10" s="16" customFormat="1" ht="22.8" x14ac:dyDescent="0.3">
      <c r="A14" s="149" t="s">
        <v>193</v>
      </c>
      <c r="B14" s="94" t="str">
        <f>'Додаток 1_Специфікація'!D9</f>
        <v>Мережеве комутаційне обладнання</v>
      </c>
      <c r="C14" s="115" t="str">
        <f>'Додаток 1_Специфікація'!C9</f>
        <v xml:space="preserve">Network switching equipment </v>
      </c>
      <c r="D14" s="108"/>
      <c r="E14" s="108"/>
      <c r="F14" s="84" t="str">
        <f>'Додаток 1_Специфікація'!H9</f>
        <v>шт / pcs</v>
      </c>
      <c r="G14" s="84">
        <f>'Додаток 1_Специфікація'!I9</f>
        <v>6</v>
      </c>
      <c r="H14" s="150"/>
      <c r="I14" s="151">
        <f t="shared" si="0"/>
        <v>0</v>
      </c>
    </row>
    <row r="15" spans="1:10" s="16" customFormat="1" x14ac:dyDescent="0.3">
      <c r="A15" s="149" t="s">
        <v>194</v>
      </c>
      <c r="B15" s="94" t="str">
        <f>'Додаток 1_Специфікація'!D10</f>
        <v>Джерело безперебійного живлення</v>
      </c>
      <c r="C15" s="115" t="str">
        <f>'Додаток 1_Специфікація'!C10</f>
        <v>Uninterruptible Power Supply</v>
      </c>
      <c r="D15" s="108"/>
      <c r="E15" s="108"/>
      <c r="F15" s="84" t="str">
        <f>'Додаток 1_Специфікація'!H10</f>
        <v>шт / pcs</v>
      </c>
      <c r="G15" s="84">
        <f>'Додаток 1_Специфікація'!I10</f>
        <v>6</v>
      </c>
      <c r="H15" s="150"/>
      <c r="I15" s="151">
        <f t="shared" si="0"/>
        <v>0</v>
      </c>
    </row>
    <row r="16" spans="1:10" s="16" customFormat="1" ht="22.8" x14ac:dyDescent="0.3">
      <c r="A16" s="149" t="s">
        <v>195</v>
      </c>
      <c r="B16" s="94" t="str">
        <f>'Додаток 1_Специфікація'!D11</f>
        <v>Високошвидкісний твердотільний накопичувач для зберігання даних</v>
      </c>
      <c r="C16" s="115" t="str">
        <f>'Додаток 1_Специфікація'!C11</f>
        <v xml:space="preserve">SSD </v>
      </c>
      <c r="D16" s="108"/>
      <c r="E16" s="108"/>
      <c r="F16" s="84" t="str">
        <f>'Додаток 1_Специфікація'!H11</f>
        <v>шт / pcs</v>
      </c>
      <c r="G16" s="84">
        <f>'Додаток 1_Специфікація'!I11</f>
        <v>2</v>
      </c>
      <c r="H16" s="150"/>
      <c r="I16" s="151">
        <f t="shared" si="0"/>
        <v>0</v>
      </c>
    </row>
    <row r="17" spans="1:9" s="16" customFormat="1" x14ac:dyDescent="0.3">
      <c r="A17" s="149" t="s">
        <v>196</v>
      </c>
      <c r="B17" s="94" t="str">
        <f>'Додаток 1_Специфікація'!D12</f>
        <v>Ноутбук</v>
      </c>
      <c r="C17" s="115" t="str">
        <f>'Додаток 1_Специфікація'!C12</f>
        <v>Laptop</v>
      </c>
      <c r="D17" s="108"/>
      <c r="E17" s="108"/>
      <c r="F17" s="84" t="str">
        <f>'Додаток 1_Специфікація'!H12</f>
        <v>шт / pcs</v>
      </c>
      <c r="G17" s="84">
        <f>'Додаток 1_Специфікація'!I12</f>
        <v>2</v>
      </c>
      <c r="H17" s="150"/>
      <c r="I17" s="151">
        <f t="shared" si="0"/>
        <v>0</v>
      </c>
    </row>
    <row r="18" spans="1:9" s="16" customFormat="1" x14ac:dyDescent="0.3">
      <c r="A18" s="149" t="s">
        <v>293</v>
      </c>
      <c r="B18" s="94" t="str">
        <f>'Додаток 1_Специфікація'!D13</f>
        <v xml:space="preserve">Планшет </v>
      </c>
      <c r="C18" s="115" t="str">
        <f>'Додаток 1_Специфікація'!C13</f>
        <v>Tablet</v>
      </c>
      <c r="D18" s="108"/>
      <c r="E18" s="108"/>
      <c r="F18" s="84" t="str">
        <f>'Додаток 1_Специфікація'!H13</f>
        <v>шт / pcs</v>
      </c>
      <c r="G18" s="84">
        <f>'Додаток 1_Специфікація'!I13</f>
        <v>1</v>
      </c>
      <c r="H18" s="150"/>
      <c r="I18" s="151">
        <f t="shared" si="0"/>
        <v>0</v>
      </c>
    </row>
    <row r="19" spans="1:9" s="16" customFormat="1" x14ac:dyDescent="0.3">
      <c r="A19" s="149" t="s">
        <v>297</v>
      </c>
      <c r="B19" s="94" t="str">
        <f>'Додаток 1_Специфікація'!D14</f>
        <v>БПЛА (Дрон)</v>
      </c>
      <c r="C19" s="115" t="str">
        <f>'Додаток 1_Специфікація'!C14</f>
        <v>UAV (Drone)</v>
      </c>
      <c r="D19" s="108"/>
      <c r="E19" s="108"/>
      <c r="F19" s="84" t="str">
        <f>'Додаток 1_Специфікація'!H14</f>
        <v>шт / pcs</v>
      </c>
      <c r="G19" s="84">
        <f>'Додаток 1_Специфікація'!I14</f>
        <v>2</v>
      </c>
      <c r="H19" s="150"/>
      <c r="I19" s="151">
        <f t="shared" si="0"/>
        <v>0</v>
      </c>
    </row>
    <row r="20" spans="1:9" s="16" customFormat="1" x14ac:dyDescent="0.3">
      <c r="A20" s="149" t="s">
        <v>298</v>
      </c>
      <c r="B20" s="94" t="str">
        <f>'Додаток 1_Специфікація'!D15</f>
        <v>Акумулятор</v>
      </c>
      <c r="C20" s="115" t="str">
        <f>'Додаток 1_Специфікація'!C15</f>
        <v xml:space="preserve">Battery </v>
      </c>
      <c r="D20" s="108"/>
      <c r="E20" s="108"/>
      <c r="F20" s="84" t="str">
        <f>'Додаток 1_Специфікація'!H15</f>
        <v>шт / pcs</v>
      </c>
      <c r="G20" s="84">
        <f>'Додаток 1_Специфікація'!I15</f>
        <v>8</v>
      </c>
      <c r="H20" s="150"/>
      <c r="I20" s="151">
        <f t="shared" si="0"/>
        <v>0</v>
      </c>
    </row>
    <row r="21" spans="1:9" s="16" customFormat="1" x14ac:dyDescent="0.3">
      <c r="A21" s="149" t="s">
        <v>301</v>
      </c>
      <c r="B21" s="94" t="str">
        <f>'Додаток 1_Специфікація'!D16</f>
        <v>Пропеллери</v>
      </c>
      <c r="C21" s="115" t="str">
        <f>'Додаток 1_Специфікація'!C16</f>
        <v>Propellers</v>
      </c>
      <c r="D21" s="108"/>
      <c r="E21" s="108"/>
      <c r="F21" s="84" t="str">
        <f>'Додаток 1_Специфікація'!H16</f>
        <v>шт / pcs</v>
      </c>
      <c r="G21" s="84">
        <f>'Додаток 1_Специфікація'!I16</f>
        <v>8</v>
      </c>
      <c r="H21" s="150"/>
      <c r="I21" s="151">
        <f t="shared" si="0"/>
        <v>0</v>
      </c>
    </row>
    <row r="22" spans="1:9" s="16" customFormat="1" x14ac:dyDescent="0.3">
      <c r="A22" s="149" t="s">
        <v>304</v>
      </c>
      <c r="B22" s="94" t="str">
        <f>'Додаток 1_Специфікація'!D17</f>
        <v>Прожектор</v>
      </c>
      <c r="C22" s="115" t="str">
        <f>'Додаток 1_Специфікація'!C17</f>
        <v>Lightweight</v>
      </c>
      <c r="D22" s="108"/>
      <c r="E22" s="108"/>
      <c r="F22" s="84" t="str">
        <f>'Додаток 1_Специфікація'!H17</f>
        <v>шт / pcs</v>
      </c>
      <c r="G22" s="84">
        <f>'Додаток 1_Специфікація'!I17</f>
        <v>2</v>
      </c>
      <c r="H22" s="150"/>
      <c r="I22" s="151">
        <f t="shared" si="0"/>
        <v>0</v>
      </c>
    </row>
    <row r="23" spans="1:9" s="16" customFormat="1" x14ac:dyDescent="0.3">
      <c r="A23" s="149" t="s">
        <v>307</v>
      </c>
      <c r="B23" s="94" t="str">
        <f>'Додаток 1_Специфікація'!D18</f>
        <v>Аудіомодуль (динамік)</v>
      </c>
      <c r="C23" s="115" t="str">
        <f>'Додаток 1_Специфікація'!C18</f>
        <v>Audio payload (speaker)</v>
      </c>
      <c r="D23" s="108"/>
      <c r="E23" s="108"/>
      <c r="F23" s="84" t="str">
        <f>'Додаток 1_Специфікація'!H18</f>
        <v>шт / pcs</v>
      </c>
      <c r="G23" s="84">
        <f>'Додаток 1_Специфікація'!I18</f>
        <v>2</v>
      </c>
      <c r="H23" s="150"/>
      <c r="I23" s="151">
        <f t="shared" si="0"/>
        <v>0</v>
      </c>
    </row>
    <row r="24" spans="1:9" s="16" customFormat="1" x14ac:dyDescent="0.3">
      <c r="A24" s="149" t="s">
        <v>308</v>
      </c>
      <c r="B24" s="94" t="str">
        <f>'Додаток 1_Специфікація'!D19</f>
        <v>Портативна зарядна станція</v>
      </c>
      <c r="C24" s="115" t="str">
        <f>'Додаток 1_Специфікація'!C19</f>
        <v>Portable power station</v>
      </c>
      <c r="D24" s="108"/>
      <c r="E24" s="108"/>
      <c r="F24" s="84" t="str">
        <f>'Додаток 1_Специфікація'!H19</f>
        <v>шт / pcs</v>
      </c>
      <c r="G24" s="84">
        <f>'Додаток 1_Специфікація'!I19</f>
        <v>2</v>
      </c>
      <c r="H24" s="150"/>
      <c r="I24" s="151">
        <f t="shared" si="0"/>
        <v>0</v>
      </c>
    </row>
    <row r="25" spans="1:9" s="16" customFormat="1" ht="22.8" x14ac:dyDescent="0.3">
      <c r="A25" s="149" t="s">
        <v>311</v>
      </c>
      <c r="B25" s="94" t="str">
        <f>'Додаток 1_Специфікація'!D20</f>
        <v>Захисний чохол для портативної зарядної станції</v>
      </c>
      <c r="C25" s="115" t="str">
        <f>'Додаток 1_Специфікація'!C20</f>
        <v>Safe bag for portable power station</v>
      </c>
      <c r="D25" s="108"/>
      <c r="E25" s="108"/>
      <c r="F25" s="84" t="str">
        <f>'Додаток 1_Специфікація'!H20</f>
        <v>шт / pcs</v>
      </c>
      <c r="G25" s="84">
        <f>'Додаток 1_Специфікація'!I20</f>
        <v>2</v>
      </c>
      <c r="H25" s="150"/>
      <c r="I25" s="151">
        <f t="shared" si="0"/>
        <v>0</v>
      </c>
    </row>
    <row r="26" spans="1:9" s="16" customFormat="1" x14ac:dyDescent="0.3">
      <c r="A26" s="149" t="s">
        <v>315</v>
      </c>
      <c r="B26" s="94" t="str">
        <f>'Додаток 1_Специфікація'!D21</f>
        <v xml:space="preserve">Бортовий обчислювальний модуль </v>
      </c>
      <c r="C26" s="115" t="str">
        <f>'Додаток 1_Специфікація'!C21</f>
        <v>Оnboard computing module</v>
      </c>
      <c r="D26" s="108"/>
      <c r="E26" s="108"/>
      <c r="F26" s="84" t="str">
        <f>'Додаток 1_Специфікація'!H21</f>
        <v>шт / pcs</v>
      </c>
      <c r="G26" s="84">
        <f>'Додаток 1_Специфікація'!I21</f>
        <v>2</v>
      </c>
      <c r="H26" s="150"/>
      <c r="I26" s="151">
        <f t="shared" si="0"/>
        <v>0</v>
      </c>
    </row>
    <row r="27" spans="1:9" x14ac:dyDescent="0.3">
      <c r="A27" s="398" t="s">
        <v>379</v>
      </c>
      <c r="B27" s="398"/>
      <c r="C27" s="398"/>
      <c r="D27" s="398"/>
      <c r="E27" s="398"/>
      <c r="F27" s="398"/>
      <c r="G27" s="398"/>
      <c r="H27" s="398"/>
      <c r="I27" s="152">
        <f>SUM(I8:I26)</f>
        <v>0</v>
      </c>
    </row>
    <row r="28" spans="1:9" x14ac:dyDescent="0.3">
      <c r="A28" s="91"/>
      <c r="B28" s="91"/>
      <c r="C28" s="91"/>
      <c r="D28" s="91"/>
      <c r="E28" s="91"/>
      <c r="F28" s="91"/>
      <c r="G28" s="91"/>
      <c r="H28" s="91"/>
      <c r="I28" s="90"/>
    </row>
    <row r="29" spans="1:9" x14ac:dyDescent="0.3">
      <c r="A29" s="397" t="s">
        <v>162</v>
      </c>
      <c r="B29" s="397"/>
      <c r="C29" s="397"/>
      <c r="D29" s="397"/>
      <c r="E29" s="397"/>
      <c r="F29" s="397"/>
      <c r="G29" s="397"/>
      <c r="H29" s="397"/>
      <c r="I29" s="397"/>
    </row>
    <row r="30" spans="1:9" x14ac:dyDescent="0.3">
      <c r="A30" s="382" t="s">
        <v>249</v>
      </c>
      <c r="B30" s="382"/>
      <c r="C30" s="388"/>
      <c r="D30" s="153">
        <f>(Запрошення!F26)+21</f>
        <v>46041</v>
      </c>
      <c r="E30" s="42"/>
      <c r="F30" s="42"/>
      <c r="G30" s="42"/>
      <c r="H30" s="40"/>
      <c r="I30" s="40"/>
    </row>
    <row r="31" spans="1:9" ht="15" thickBot="1" x14ac:dyDescent="0.35">
      <c r="A31" s="46"/>
      <c r="B31" s="46"/>
      <c r="C31" s="47"/>
      <c r="D31" s="37"/>
      <c r="E31" s="42"/>
      <c r="F31" s="42"/>
      <c r="G31" s="42"/>
      <c r="H31" s="40"/>
      <c r="I31" s="40"/>
    </row>
    <row r="32" spans="1:9" ht="26.25" customHeight="1" x14ac:dyDescent="0.3">
      <c r="A32" s="393" t="s">
        <v>108</v>
      </c>
      <c r="B32" s="394"/>
      <c r="C32" s="38">
        <v>1</v>
      </c>
      <c r="D32" s="351" t="s">
        <v>111</v>
      </c>
      <c r="E32" s="352"/>
      <c r="F32" s="352"/>
      <c r="G32" s="352"/>
      <c r="H32" s="352"/>
      <c r="I32" s="353"/>
    </row>
    <row r="33" spans="1:21" ht="27.75" customHeight="1" thickBot="1" x14ac:dyDescent="0.35">
      <c r="A33" s="345" t="s">
        <v>109</v>
      </c>
      <c r="B33" s="346"/>
      <c r="C33" s="110">
        <v>15</v>
      </c>
      <c r="D33" s="365" t="s">
        <v>110</v>
      </c>
      <c r="E33" s="366"/>
      <c r="F33" s="366"/>
      <c r="G33" s="366"/>
      <c r="H33" s="366"/>
      <c r="I33" s="367"/>
    </row>
    <row r="34" spans="1:21" ht="15" thickBot="1" x14ac:dyDescent="0.35">
      <c r="A34" s="358"/>
      <c r="B34" s="359"/>
      <c r="C34" s="359"/>
      <c r="D34" s="359"/>
      <c r="E34" s="359"/>
      <c r="F34" s="359"/>
      <c r="G34" s="359"/>
      <c r="H34" s="359"/>
      <c r="I34" s="360"/>
      <c r="J34" s="111"/>
      <c r="K34" s="112"/>
    </row>
    <row r="35" spans="1:21" ht="29.25" customHeight="1" x14ac:dyDescent="0.3">
      <c r="A35" s="393" t="s">
        <v>223</v>
      </c>
      <c r="B35" s="394"/>
      <c r="C35" s="109">
        <v>90</v>
      </c>
      <c r="D35" s="368" t="s">
        <v>224</v>
      </c>
      <c r="E35" s="369"/>
      <c r="F35" s="369"/>
      <c r="G35" s="369"/>
      <c r="H35" s="369"/>
      <c r="I35" s="370"/>
      <c r="J35" s="111"/>
      <c r="K35" s="112"/>
      <c r="U35" s="52"/>
    </row>
    <row r="36" spans="1:21" ht="84" customHeight="1" thickBot="1" x14ac:dyDescent="0.35">
      <c r="A36" s="345" t="s">
        <v>254</v>
      </c>
      <c r="B36" s="346"/>
      <c r="C36" s="33"/>
      <c r="D36" s="372" t="s">
        <v>224</v>
      </c>
      <c r="E36" s="373"/>
      <c r="F36" s="373"/>
      <c r="G36" s="373"/>
      <c r="H36" s="373"/>
      <c r="I36" s="374"/>
      <c r="J36" s="111"/>
      <c r="K36" s="112"/>
      <c r="U36" s="52"/>
    </row>
    <row r="37" spans="1:21" ht="28.5" customHeight="1" thickBot="1" x14ac:dyDescent="0.35">
      <c r="A37" s="354" t="s">
        <v>250</v>
      </c>
      <c r="B37" s="355"/>
      <c r="C37" s="355"/>
      <c r="D37" s="355"/>
      <c r="E37" s="355"/>
      <c r="F37" s="355"/>
      <c r="G37" s="355"/>
      <c r="H37" s="355"/>
      <c r="I37" s="356"/>
      <c r="J37" s="111"/>
      <c r="K37" s="112"/>
      <c r="U37" s="52"/>
    </row>
    <row r="38" spans="1:21" ht="27" customHeight="1" thickBot="1" x14ac:dyDescent="0.35">
      <c r="A38" s="348" t="s">
        <v>225</v>
      </c>
      <c r="B38" s="349"/>
      <c r="C38" s="349"/>
      <c r="D38" s="114" t="s">
        <v>333</v>
      </c>
      <c r="E38" s="348"/>
      <c r="F38" s="349"/>
      <c r="G38" s="349"/>
      <c r="H38" s="349"/>
      <c r="I38" s="357"/>
      <c r="J38" s="111"/>
      <c r="K38" s="112"/>
      <c r="U38" s="52"/>
    </row>
    <row r="39" spans="1:21" ht="24" customHeight="1" x14ac:dyDescent="0.3">
      <c r="A39" s="361" t="s">
        <v>156</v>
      </c>
      <c r="B39" s="362"/>
      <c r="C39" s="362"/>
      <c r="D39" s="362"/>
      <c r="E39" s="362"/>
      <c r="F39" s="362"/>
      <c r="G39" s="362"/>
      <c r="H39" s="362"/>
      <c r="I39" s="363"/>
    </row>
    <row r="40" spans="1:21" ht="36" customHeight="1" x14ac:dyDescent="0.3">
      <c r="A40" s="89">
        <v>1</v>
      </c>
      <c r="B40" s="385" t="s">
        <v>251</v>
      </c>
      <c r="C40" s="385"/>
      <c r="D40" s="385"/>
      <c r="E40" s="350" t="s">
        <v>252</v>
      </c>
      <c r="F40" s="350"/>
      <c r="G40" s="350"/>
      <c r="H40" s="364"/>
      <c r="I40" s="364"/>
    </row>
    <row r="41" spans="1:21" ht="42.75" customHeight="1" x14ac:dyDescent="0.3">
      <c r="A41" s="89">
        <v>2</v>
      </c>
      <c r="B41" s="385" t="s">
        <v>179</v>
      </c>
      <c r="C41" s="385"/>
      <c r="D41" s="385"/>
      <c r="E41" s="350" t="s">
        <v>184</v>
      </c>
      <c r="F41" s="350"/>
      <c r="G41" s="350"/>
      <c r="H41" s="364"/>
      <c r="I41" s="364"/>
      <c r="J41" s="52"/>
    </row>
    <row r="42" spans="1:21" ht="47.25" customHeight="1" x14ac:dyDescent="0.3">
      <c r="A42" s="89">
        <v>3</v>
      </c>
      <c r="B42" s="385" t="s">
        <v>180</v>
      </c>
      <c r="C42" s="385"/>
      <c r="D42" s="385"/>
      <c r="E42" s="350" t="s">
        <v>185</v>
      </c>
      <c r="F42" s="350"/>
      <c r="G42" s="350"/>
      <c r="H42" s="364"/>
      <c r="I42" s="364"/>
      <c r="J42" s="52"/>
    </row>
    <row r="43" spans="1:21" ht="23.4" customHeight="1" x14ac:dyDescent="0.3">
      <c r="A43" s="89">
        <v>4</v>
      </c>
      <c r="B43" s="350" t="s">
        <v>181</v>
      </c>
      <c r="C43" s="350"/>
      <c r="D43" s="350"/>
      <c r="E43" s="350" t="s">
        <v>186</v>
      </c>
      <c r="F43" s="350"/>
      <c r="G43" s="350"/>
      <c r="H43" s="364"/>
      <c r="I43" s="364"/>
    </row>
    <row r="44" spans="1:21" ht="36" customHeight="1" x14ac:dyDescent="0.3">
      <c r="A44" s="89">
        <v>5</v>
      </c>
      <c r="B44" s="350" t="s">
        <v>182</v>
      </c>
      <c r="C44" s="350"/>
      <c r="D44" s="350"/>
      <c r="E44" s="350" t="s">
        <v>187</v>
      </c>
      <c r="F44" s="350"/>
      <c r="G44" s="350"/>
      <c r="H44" s="364"/>
      <c r="I44" s="364"/>
    </row>
    <row r="45" spans="1:21" ht="161.4" customHeight="1" x14ac:dyDescent="0.3">
      <c r="A45" s="89">
        <v>6</v>
      </c>
      <c r="B45" s="350" t="s">
        <v>183</v>
      </c>
      <c r="C45" s="350"/>
      <c r="D45" s="350"/>
      <c r="E45" s="350" t="s">
        <v>188</v>
      </c>
      <c r="F45" s="350"/>
      <c r="G45" s="350"/>
      <c r="H45" s="364"/>
      <c r="I45" s="364"/>
    </row>
    <row r="46" spans="1:21" ht="30" customHeight="1" x14ac:dyDescent="0.3">
      <c r="A46" s="116">
        <v>7</v>
      </c>
      <c r="B46" s="347" t="s">
        <v>203</v>
      </c>
      <c r="C46" s="347"/>
      <c r="D46" s="347"/>
      <c r="E46" s="347" t="s">
        <v>204</v>
      </c>
      <c r="F46" s="347"/>
      <c r="G46" s="347"/>
      <c r="H46" s="384"/>
      <c r="I46" s="384"/>
      <c r="J46" s="78"/>
      <c r="K46" s="78"/>
    </row>
    <row r="47" spans="1:21" x14ac:dyDescent="0.3">
      <c r="A47" s="399" t="s">
        <v>45</v>
      </c>
      <c r="B47" s="400"/>
      <c r="C47" s="400"/>
      <c r="D47" s="400"/>
      <c r="E47" s="400"/>
      <c r="F47" s="400"/>
      <c r="G47" s="400"/>
      <c r="H47" s="400"/>
      <c r="I47" s="401"/>
    </row>
    <row r="48" spans="1:21" s="11" customFormat="1" ht="24.45" customHeight="1" x14ac:dyDescent="0.3">
      <c r="A48" s="163">
        <v>1</v>
      </c>
      <c r="B48" s="403" t="s">
        <v>177</v>
      </c>
      <c r="C48" s="403"/>
      <c r="D48" s="403"/>
      <c r="E48" s="402" t="s">
        <v>178</v>
      </c>
      <c r="F48" s="402"/>
      <c r="G48" s="402"/>
      <c r="H48" s="402"/>
      <c r="I48" s="402"/>
    </row>
    <row r="49" spans="1:9" ht="14.1" customHeight="1" thickBot="1" x14ac:dyDescent="0.35">
      <c r="A49" s="48"/>
      <c r="B49" s="48"/>
      <c r="C49" s="48"/>
      <c r="D49" s="48"/>
      <c r="E49" s="48"/>
      <c r="F49" s="48"/>
      <c r="G49" s="48"/>
      <c r="H49" s="49"/>
      <c r="I49" s="49"/>
    </row>
    <row r="50" spans="1:9" ht="82.2" customHeight="1" thickBot="1" x14ac:dyDescent="0.35">
      <c r="A50" s="377" t="s">
        <v>165</v>
      </c>
      <c r="B50" s="378"/>
      <c r="C50" s="378"/>
      <c r="D50" s="378"/>
      <c r="E50" s="379" t="s">
        <v>253</v>
      </c>
      <c r="F50" s="379"/>
      <c r="G50" s="379"/>
      <c r="H50" s="380"/>
      <c r="I50" s="381"/>
    </row>
    <row r="51" spans="1:9" ht="15" customHeight="1" x14ac:dyDescent="0.3">
      <c r="A51" s="22"/>
      <c r="B51" s="62"/>
      <c r="C51" s="62"/>
      <c r="D51" s="62"/>
      <c r="E51" s="63"/>
      <c r="F51" s="63"/>
      <c r="G51" s="63"/>
      <c r="H51" s="64"/>
      <c r="I51" s="64"/>
    </row>
    <row r="52" spans="1:9" x14ac:dyDescent="0.3">
      <c r="A52" s="382" t="s">
        <v>46</v>
      </c>
      <c r="B52" s="382"/>
      <c r="C52" s="383"/>
      <c r="D52" s="383"/>
      <c r="E52" s="93" t="s">
        <v>47</v>
      </c>
      <c r="F52" s="383"/>
      <c r="G52" s="383"/>
      <c r="H52" s="383"/>
      <c r="I52" s="383"/>
    </row>
    <row r="53" spans="1:9" x14ac:dyDescent="0.3">
      <c r="A53" s="382" t="s">
        <v>48</v>
      </c>
      <c r="B53" s="382"/>
      <c r="C53" s="383"/>
      <c r="D53" s="383"/>
      <c r="E53" s="93" t="s">
        <v>49</v>
      </c>
      <c r="F53" s="383"/>
      <c r="G53" s="383"/>
      <c r="H53" s="383"/>
      <c r="I53" s="383"/>
    </row>
    <row r="54" spans="1:9" x14ac:dyDescent="0.3">
      <c r="A54" s="375" t="s">
        <v>50</v>
      </c>
      <c r="B54" s="375"/>
      <c r="C54" s="21"/>
      <c r="D54" s="21"/>
      <c r="E54" s="42"/>
      <c r="F54" s="42"/>
      <c r="G54" s="42"/>
      <c r="H54" s="40"/>
      <c r="I54" s="40"/>
    </row>
    <row r="55" spans="1:9" x14ac:dyDescent="0.3">
      <c r="A55" s="376" t="s">
        <v>228</v>
      </c>
      <c r="B55" s="376"/>
      <c r="C55" s="376"/>
      <c r="D55" s="376"/>
      <c r="E55" s="376"/>
      <c r="F55" s="376"/>
      <c r="G55" s="376"/>
      <c r="H55" s="376"/>
      <c r="I55" s="376"/>
    </row>
  </sheetData>
  <mergeCells count="53">
    <mergeCell ref="F53:G53"/>
    <mergeCell ref="H53:I53"/>
    <mergeCell ref="A47:I47"/>
    <mergeCell ref="E48:I48"/>
    <mergeCell ref="B48:D48"/>
    <mergeCell ref="A7:I7"/>
    <mergeCell ref="A29:I29"/>
    <mergeCell ref="A30:C30"/>
    <mergeCell ref="A27:H27"/>
    <mergeCell ref="F52:G52"/>
    <mergeCell ref="H52:I52"/>
    <mergeCell ref="H1:I1"/>
    <mergeCell ref="B2:C2"/>
    <mergeCell ref="E2:H2"/>
    <mergeCell ref="B3:C3"/>
    <mergeCell ref="A4:I4"/>
    <mergeCell ref="A1:B1"/>
    <mergeCell ref="A5:I5"/>
    <mergeCell ref="D36:I36"/>
    <mergeCell ref="A54:B54"/>
    <mergeCell ref="A55:I55"/>
    <mergeCell ref="A50:D50"/>
    <mergeCell ref="E50:I50"/>
    <mergeCell ref="A52:B52"/>
    <mergeCell ref="A53:B53"/>
    <mergeCell ref="C52:D52"/>
    <mergeCell ref="C53:D53"/>
    <mergeCell ref="E46:I46"/>
    <mergeCell ref="E40:I40"/>
    <mergeCell ref="B42:D42"/>
    <mergeCell ref="B40:D40"/>
    <mergeCell ref="B44:D44"/>
    <mergeCell ref="B41:D41"/>
    <mergeCell ref="E44:I44"/>
    <mergeCell ref="E42:I42"/>
    <mergeCell ref="E43:I43"/>
    <mergeCell ref="E41:I41"/>
    <mergeCell ref="E45:I45"/>
    <mergeCell ref="D32:I32"/>
    <mergeCell ref="A37:I37"/>
    <mergeCell ref="E38:I38"/>
    <mergeCell ref="A34:I34"/>
    <mergeCell ref="A39:I39"/>
    <mergeCell ref="D33:I33"/>
    <mergeCell ref="D35:I35"/>
    <mergeCell ref="A35:B35"/>
    <mergeCell ref="A32:B32"/>
    <mergeCell ref="A33:B33"/>
    <mergeCell ref="A36:B36"/>
    <mergeCell ref="B46:D46"/>
    <mergeCell ref="A38:C38"/>
    <mergeCell ref="B43:D43"/>
    <mergeCell ref="B45:D45"/>
  </mergeCells>
  <phoneticPr fontId="66" type="noConversion"/>
  <conditionalFormatting sqref="C36">
    <cfRule type="containsBlanks" dxfId="5" priority="4">
      <formula>LEN(TRIM(C36))=0</formula>
    </cfRule>
  </conditionalFormatting>
  <conditionalFormatting sqref="C52:C53">
    <cfRule type="containsBlanks" dxfId="4" priority="2">
      <formula>LEN(TRIM(C52))=0</formula>
    </cfRule>
  </conditionalFormatting>
  <conditionalFormatting sqref="D8:E26">
    <cfRule type="containsBlanks" dxfId="3" priority="14">
      <formula>LEN(TRIM(D8))=0</formula>
    </cfRule>
  </conditionalFormatting>
  <conditionalFormatting sqref="F52:F53 H52:H53">
    <cfRule type="containsBlanks" dxfId="2" priority="1">
      <formula>LEN(TRIM(F52))=0</formula>
    </cfRule>
  </conditionalFormatting>
  <conditionalFormatting sqref="H8:H26">
    <cfRule type="containsBlanks" dxfId="1" priority="16">
      <formula>LEN(TRIM(H8))=0</formula>
    </cfRule>
  </conditionalFormatting>
  <pageMargins left="0.25" right="0.25" top="0.75" bottom="0.75" header="0.3" footer="0.3"/>
  <pageSetup paperSize="9" scale="70" fitToWidth="0" fitToHeight="0" orientation="landscape" r:id="rId1"/>
  <headerFooter>
    <oddHeader xml:space="preserve">&amp;C
</oddHeader>
    <oddFooter>&amp;R&amp;"Arial,звичайний"&amp;8Page &amp;P of &amp;N</oddFooter>
  </headerFooter>
  <ignoredErrors>
    <ignoredError sqref="A20:A26" twoDigitTextYea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9FFF7-81C7-4486-9F5D-3C7809330586}">
  <dimension ref="A1:T49"/>
  <sheetViews>
    <sheetView view="pageLayout" zoomScaleNormal="80" workbookViewId="0">
      <selection activeCell="D18" sqref="D18"/>
    </sheetView>
  </sheetViews>
  <sheetFormatPr defaultColWidth="9.33203125" defaultRowHeight="14.4" x14ac:dyDescent="0.3"/>
  <cols>
    <col min="1" max="1" width="5.6640625" style="14" customWidth="1"/>
    <col min="2" max="2" width="28.6640625" customWidth="1"/>
    <col min="3" max="3" width="30.109375" customWidth="1"/>
    <col min="4" max="4" width="45.109375" customWidth="1"/>
    <col min="5" max="5" width="42.44140625" style="8" customWidth="1"/>
    <col min="6" max="6" width="15.6640625" style="8" customWidth="1"/>
    <col min="7" max="7" width="13.6640625" style="8" customWidth="1"/>
    <col min="8" max="8" width="21.33203125" style="8" customWidth="1"/>
    <col min="9" max="9" width="16.109375" style="12" customWidth="1"/>
  </cols>
  <sheetData>
    <row r="1" spans="1:9" ht="15" x14ac:dyDescent="0.3">
      <c r="A1" s="43"/>
      <c r="B1" s="41"/>
      <c r="C1" s="41"/>
      <c r="D1" s="41"/>
      <c r="E1" s="44"/>
      <c r="F1" s="44"/>
      <c r="G1" s="44"/>
      <c r="H1" s="44"/>
      <c r="I1" s="65" t="s">
        <v>112</v>
      </c>
    </row>
    <row r="2" spans="1:9" ht="15.6" x14ac:dyDescent="0.3">
      <c r="A2" s="39"/>
      <c r="B2" s="446" t="s">
        <v>113</v>
      </c>
      <c r="C2" s="447"/>
      <c r="D2" s="98">
        <f>Запрошення!C5</f>
        <v>91191561</v>
      </c>
      <c r="E2" s="389"/>
      <c r="F2" s="389"/>
      <c r="G2" s="389"/>
      <c r="H2" s="389"/>
      <c r="I2" s="389"/>
    </row>
    <row r="3" spans="1:9" x14ac:dyDescent="0.3">
      <c r="A3" s="39"/>
      <c r="B3" s="448" t="s">
        <v>255</v>
      </c>
      <c r="C3" s="388"/>
      <c r="D3" s="21"/>
      <c r="E3" s="42"/>
      <c r="F3" s="42"/>
      <c r="G3" s="42"/>
      <c r="H3" s="42"/>
      <c r="I3" s="40"/>
    </row>
    <row r="4" spans="1:9" ht="47.4" customHeight="1" x14ac:dyDescent="0.3">
      <c r="A4" s="391" t="s">
        <v>168</v>
      </c>
      <c r="B4" s="391"/>
      <c r="C4" s="391"/>
      <c r="D4" s="391"/>
      <c r="E4" s="391"/>
      <c r="F4" s="391"/>
      <c r="G4" s="391"/>
      <c r="H4" s="391"/>
      <c r="I4" s="391"/>
    </row>
    <row r="5" spans="1:9" x14ac:dyDescent="0.3">
      <c r="A5" s="451" t="s">
        <v>228</v>
      </c>
      <c r="B5" s="451"/>
      <c r="C5" s="451"/>
      <c r="D5" s="451"/>
      <c r="E5" s="451"/>
      <c r="F5" s="451"/>
      <c r="G5" s="451"/>
      <c r="H5" s="451"/>
      <c r="I5" s="451"/>
    </row>
    <row r="6" spans="1:9" ht="60" customHeight="1" x14ac:dyDescent="0.3">
      <c r="A6" s="147" t="s">
        <v>43</v>
      </c>
      <c r="B6" s="147" t="s">
        <v>37</v>
      </c>
      <c r="C6" s="147" t="s">
        <v>159</v>
      </c>
      <c r="D6" s="147" t="s">
        <v>158</v>
      </c>
      <c r="E6" s="147" t="s">
        <v>157</v>
      </c>
      <c r="F6" s="147" t="s">
        <v>164</v>
      </c>
      <c r="G6" s="147" t="s">
        <v>163</v>
      </c>
      <c r="H6" s="164" t="s">
        <v>106</v>
      </c>
      <c r="I6" s="164" t="s">
        <v>334</v>
      </c>
    </row>
    <row r="7" spans="1:9" s="16" customFormat="1" x14ac:dyDescent="0.3">
      <c r="A7" s="395" t="s">
        <v>44</v>
      </c>
      <c r="B7" s="396"/>
      <c r="C7" s="396"/>
      <c r="D7" s="396"/>
      <c r="E7" s="396"/>
      <c r="F7" s="396"/>
      <c r="G7" s="396"/>
      <c r="H7" s="396"/>
      <c r="I7" s="396"/>
    </row>
    <row r="8" spans="1:9" s="16" customFormat="1" x14ac:dyDescent="0.3">
      <c r="A8" s="149" t="str">
        <f>'Додаток 2 КП на товари'!A8</f>
        <v>1.1</v>
      </c>
      <c r="B8" s="165" t="str">
        <f>'Додаток 1_Специфікація'!D3</f>
        <v>Сервер</v>
      </c>
      <c r="C8" s="166" t="str">
        <f>'Додаток 1_Специфікація'!C3</f>
        <v>Server</v>
      </c>
      <c r="D8" s="83"/>
      <c r="E8" s="83"/>
      <c r="F8" s="84" t="str">
        <f>'Додаток 1_Специфікація'!H3</f>
        <v>шт / pcs</v>
      </c>
      <c r="G8" s="84">
        <f>'Додаток 1_Специфікація'!I3</f>
        <v>6</v>
      </c>
      <c r="H8" s="83"/>
      <c r="I8" s="83"/>
    </row>
    <row r="9" spans="1:9" s="16" customFormat="1" x14ac:dyDescent="0.3">
      <c r="A9" s="149" t="str">
        <f>'Додаток 2 КП на товари'!A9</f>
        <v>1.2</v>
      </c>
      <c r="B9" s="165" t="str">
        <f>'Додаток 1_Специфікація'!D4</f>
        <v>Система збереження даних</v>
      </c>
      <c r="C9" s="166" t="str">
        <f>'Додаток 1_Специфікація'!C4</f>
        <v>NAS</v>
      </c>
      <c r="D9" s="83"/>
      <c r="E9" s="83"/>
      <c r="F9" s="84" t="str">
        <f>'Додаток 1_Специфікація'!H4</f>
        <v>шт / pcs</v>
      </c>
      <c r="G9" s="84">
        <f>'Додаток 1_Специфікація'!I4</f>
        <v>6</v>
      </c>
      <c r="H9" s="83"/>
      <c r="I9" s="83"/>
    </row>
    <row r="10" spans="1:9" s="16" customFormat="1" x14ac:dyDescent="0.3">
      <c r="A10" s="149" t="str">
        <f>'Додаток 2 КП на товари'!A10</f>
        <v>1.3</v>
      </c>
      <c r="B10" s="165" t="str">
        <f>'Додаток 1_Специфікація'!D5</f>
        <v>ПК (персональний компютер)</v>
      </c>
      <c r="C10" s="166" t="str">
        <f>'Додаток 1_Специфікація'!C5</f>
        <v>PC (Personal Computer)</v>
      </c>
      <c r="D10" s="83"/>
      <c r="E10" s="83"/>
      <c r="F10" s="84" t="str">
        <f>'Додаток 1_Специфікація'!H5</f>
        <v>шт / pcs</v>
      </c>
      <c r="G10" s="84">
        <f>'Додаток 1_Специфікація'!I5</f>
        <v>18</v>
      </c>
      <c r="H10" s="83"/>
      <c r="I10" s="83"/>
    </row>
    <row r="11" spans="1:9" s="16" customFormat="1" x14ac:dyDescent="0.3">
      <c r="A11" s="149" t="str">
        <f>'Додаток 2 КП на товари'!A11</f>
        <v>1.4</v>
      </c>
      <c r="B11" s="165" t="str">
        <f>'Додаток 1_Специфікація'!D6</f>
        <v>OC (операційна система)</v>
      </c>
      <c r="C11" s="166" t="str">
        <f>'Додаток 1_Специфікація'!C6</f>
        <v>OS (Operating System)</v>
      </c>
      <c r="D11" s="83"/>
      <c r="E11" s="83"/>
      <c r="F11" s="84" t="str">
        <f>'Додаток 1_Специфікація'!H6</f>
        <v>шт / pcs</v>
      </c>
      <c r="G11" s="84">
        <f>'Додаток 1_Специфікація'!I6</f>
        <v>6</v>
      </c>
      <c r="H11" s="83"/>
      <c r="I11" s="83"/>
    </row>
    <row r="12" spans="1:9" s="16" customFormat="1" ht="66" x14ac:dyDescent="0.3">
      <c r="A12" s="149" t="str">
        <f>'Додаток 2 КП на товари'!A12</f>
        <v>1.5</v>
      </c>
      <c r="B12" s="165" t="str">
        <f>'Додаток 1_Специфікація'!D7</f>
        <v>Зразок програмного забезпечення для резервного копіювання, відновлення, реплікації та відновлення даних</v>
      </c>
      <c r="C12" s="166" t="str">
        <f>'Додаток 1_Специфікація'!C7</f>
        <v>Sample of the software for data recovery &amp; backing up, replicating, and restoring</v>
      </c>
      <c r="D12" s="83"/>
      <c r="E12" s="83"/>
      <c r="F12" s="84" t="str">
        <f>'Додаток 1_Специфікація'!H7</f>
        <v>шт / pcs</v>
      </c>
      <c r="G12" s="84">
        <f>'Додаток 1_Специфікація'!I7</f>
        <v>6</v>
      </c>
      <c r="H12" s="83"/>
      <c r="I12" s="83"/>
    </row>
    <row r="13" spans="1:9" s="16" customFormat="1" x14ac:dyDescent="0.3">
      <c r="A13" s="149" t="str">
        <f>'Додаток 2 КП на товари'!A13</f>
        <v>1.6</v>
      </c>
      <c r="B13" s="165" t="str">
        <f>'Додаток 1_Специфікація'!D8</f>
        <v>Серверна шафа</v>
      </c>
      <c r="C13" s="166" t="str">
        <f>'Додаток 1_Специфікація'!C8</f>
        <v>Server cabinet</v>
      </c>
      <c r="D13" s="83"/>
      <c r="E13" s="83"/>
      <c r="F13" s="84" t="str">
        <f>'Додаток 1_Специфікація'!H8</f>
        <v>шт / pcs</v>
      </c>
      <c r="G13" s="84">
        <f>'Додаток 1_Специфікація'!I8</f>
        <v>6</v>
      </c>
      <c r="H13" s="83"/>
      <c r="I13" s="83"/>
    </row>
    <row r="14" spans="1:9" s="16" customFormat="1" ht="26.4" x14ac:dyDescent="0.3">
      <c r="A14" s="149" t="str">
        <f>'Додаток 2 КП на товари'!A14</f>
        <v>1.7</v>
      </c>
      <c r="B14" s="165" t="str">
        <f>'Додаток 1_Специфікація'!D9</f>
        <v>Мережеве комутаційне обладнання</v>
      </c>
      <c r="C14" s="166" t="str">
        <f>'Додаток 1_Специфікація'!C9</f>
        <v xml:space="preserve">Network switching equipment </v>
      </c>
      <c r="D14" s="83"/>
      <c r="E14" s="83"/>
      <c r="F14" s="84" t="str">
        <f>'Додаток 1_Специфікація'!H9</f>
        <v>шт / pcs</v>
      </c>
      <c r="G14" s="84">
        <f>'Додаток 1_Специфікація'!I9</f>
        <v>6</v>
      </c>
      <c r="H14" s="83"/>
      <c r="I14" s="83"/>
    </row>
    <row r="15" spans="1:9" s="16" customFormat="1" ht="26.4" x14ac:dyDescent="0.3">
      <c r="A15" s="149" t="str">
        <f>'Додаток 2 КП на товари'!A15</f>
        <v>1.8</v>
      </c>
      <c r="B15" s="165" t="str">
        <f>'Додаток 1_Специфікація'!D10</f>
        <v>Джерело безперебійного живлення</v>
      </c>
      <c r="C15" s="166" t="str">
        <f>'Додаток 1_Специфікація'!C10</f>
        <v>Uninterruptible Power Supply</v>
      </c>
      <c r="D15" s="83"/>
      <c r="E15" s="83"/>
      <c r="F15" s="84" t="str">
        <f>'Додаток 1_Специфікація'!H10</f>
        <v>шт / pcs</v>
      </c>
      <c r="G15" s="84">
        <f>'Додаток 1_Специфікація'!I10</f>
        <v>6</v>
      </c>
      <c r="H15" s="83"/>
      <c r="I15" s="83"/>
    </row>
    <row r="16" spans="1:9" s="16" customFormat="1" ht="39.6" x14ac:dyDescent="0.3">
      <c r="A16" s="149" t="str">
        <f>'Додаток 2 КП на товари'!A16</f>
        <v>1.9</v>
      </c>
      <c r="B16" s="165" t="str">
        <f>'Додаток 1_Специфікація'!D11</f>
        <v>Високошвидкісний твердотільний накопичувач для зберігання даних</v>
      </c>
      <c r="C16" s="166" t="str">
        <f>'Додаток 1_Специфікація'!C11</f>
        <v xml:space="preserve">SSD </v>
      </c>
      <c r="D16" s="83"/>
      <c r="E16" s="83"/>
      <c r="F16" s="84" t="str">
        <f>'Додаток 1_Специфікація'!H11</f>
        <v>шт / pcs</v>
      </c>
      <c r="G16" s="84">
        <f>'Додаток 1_Специфікація'!I11</f>
        <v>2</v>
      </c>
      <c r="H16" s="83"/>
      <c r="I16" s="83"/>
    </row>
    <row r="17" spans="1:20" s="16" customFormat="1" x14ac:dyDescent="0.3">
      <c r="A17" s="149" t="str">
        <f>'Додаток 2 КП на товари'!A17</f>
        <v>1.10</v>
      </c>
      <c r="B17" s="165" t="str">
        <f>'Додаток 1_Специфікація'!D12</f>
        <v>Ноутбук</v>
      </c>
      <c r="C17" s="166" t="str">
        <f>'Додаток 1_Специфікація'!C12</f>
        <v>Laptop</v>
      </c>
      <c r="D17" s="83"/>
      <c r="E17" s="83"/>
      <c r="F17" s="84" t="str">
        <f>'Додаток 1_Специфікація'!H12</f>
        <v>шт / pcs</v>
      </c>
      <c r="G17" s="84">
        <f>'Додаток 1_Специфікація'!I12</f>
        <v>2</v>
      </c>
      <c r="H17" s="83"/>
      <c r="I17" s="83"/>
    </row>
    <row r="18" spans="1:20" s="16" customFormat="1" x14ac:dyDescent="0.3">
      <c r="A18" s="149" t="str">
        <f>'Додаток 2 КП на товари'!A18</f>
        <v>1.11</v>
      </c>
      <c r="B18" s="165" t="str">
        <f>'Додаток 1_Специфікація'!D13</f>
        <v xml:space="preserve">Планшет </v>
      </c>
      <c r="C18" s="166" t="str">
        <f>'Додаток 1_Специфікація'!C13</f>
        <v>Tablet</v>
      </c>
      <c r="D18" s="83"/>
      <c r="E18" s="83"/>
      <c r="F18" s="84" t="str">
        <f>'Додаток 1_Специфікація'!H13</f>
        <v>шт / pcs</v>
      </c>
      <c r="G18" s="84">
        <f>'Додаток 1_Специфікація'!I13</f>
        <v>1</v>
      </c>
      <c r="H18" s="83"/>
      <c r="I18" s="83"/>
    </row>
    <row r="19" spans="1:20" s="16" customFormat="1" x14ac:dyDescent="0.3">
      <c r="A19" s="149" t="str">
        <f>'Додаток 2 КП на товари'!A19</f>
        <v>1.12</v>
      </c>
      <c r="B19" s="165" t="str">
        <f>'Додаток 1_Специфікація'!D14</f>
        <v>БПЛА (Дрон)</v>
      </c>
      <c r="C19" s="166" t="str">
        <f>'Додаток 1_Специфікація'!C14</f>
        <v>UAV (Drone)</v>
      </c>
      <c r="D19" s="83"/>
      <c r="E19" s="83"/>
      <c r="F19" s="84" t="str">
        <f>'Додаток 1_Специфікація'!H14</f>
        <v>шт / pcs</v>
      </c>
      <c r="G19" s="84">
        <f>'Додаток 1_Специфікація'!I14</f>
        <v>2</v>
      </c>
      <c r="H19" s="83"/>
      <c r="I19" s="83"/>
    </row>
    <row r="20" spans="1:20" s="16" customFormat="1" x14ac:dyDescent="0.3">
      <c r="A20" s="149" t="str">
        <f>'Додаток 2 КП на товари'!A20</f>
        <v>1.13</v>
      </c>
      <c r="B20" s="165" t="str">
        <f>'Додаток 1_Специфікація'!D15</f>
        <v>Акумулятор</v>
      </c>
      <c r="C20" s="166" t="str">
        <f>'Додаток 1_Специфікація'!C15</f>
        <v xml:space="preserve">Battery </v>
      </c>
      <c r="D20" s="83"/>
      <c r="E20" s="83"/>
      <c r="F20" s="84" t="str">
        <f>'Додаток 1_Специфікація'!H15</f>
        <v>шт / pcs</v>
      </c>
      <c r="G20" s="84">
        <f>'Додаток 1_Специфікація'!I15</f>
        <v>8</v>
      </c>
      <c r="H20" s="83"/>
      <c r="I20" s="83"/>
    </row>
    <row r="21" spans="1:20" s="16" customFormat="1" x14ac:dyDescent="0.3">
      <c r="A21" s="149" t="str">
        <f>'Додаток 2 КП на товари'!A21</f>
        <v>1.14</v>
      </c>
      <c r="B21" s="165" t="str">
        <f>'Додаток 1_Специфікація'!D16</f>
        <v>Пропеллери</v>
      </c>
      <c r="C21" s="166" t="str">
        <f>'Додаток 1_Специфікація'!C16</f>
        <v>Propellers</v>
      </c>
      <c r="D21" s="83"/>
      <c r="E21" s="83"/>
      <c r="F21" s="84" t="str">
        <f>'Додаток 1_Специфікація'!H16</f>
        <v>шт / pcs</v>
      </c>
      <c r="G21" s="84">
        <f>'Додаток 1_Специфікація'!I16</f>
        <v>8</v>
      </c>
      <c r="H21" s="83"/>
      <c r="I21" s="83"/>
    </row>
    <row r="22" spans="1:20" s="16" customFormat="1" x14ac:dyDescent="0.3">
      <c r="A22" s="149" t="str">
        <f>'Додаток 2 КП на товари'!A22</f>
        <v>1.15</v>
      </c>
      <c r="B22" s="165" t="str">
        <f>'Додаток 1_Специфікація'!D17</f>
        <v>Прожектор</v>
      </c>
      <c r="C22" s="166" t="str">
        <f>'Додаток 1_Специфікація'!C17</f>
        <v>Lightweight</v>
      </c>
      <c r="D22" s="83"/>
      <c r="E22" s="83"/>
      <c r="F22" s="84" t="str">
        <f>'Додаток 1_Специфікація'!H17</f>
        <v>шт / pcs</v>
      </c>
      <c r="G22" s="84">
        <f>'Додаток 1_Специфікація'!I17</f>
        <v>2</v>
      </c>
      <c r="H22" s="83"/>
      <c r="I22" s="83"/>
    </row>
    <row r="23" spans="1:20" s="16" customFormat="1" x14ac:dyDescent="0.3">
      <c r="A23" s="149" t="str">
        <f>'Додаток 2 КП на товари'!A23</f>
        <v>1.16</v>
      </c>
      <c r="B23" s="165" t="str">
        <f>'Додаток 1_Специфікація'!D18</f>
        <v>Аудіомодуль (динамік)</v>
      </c>
      <c r="C23" s="166" t="str">
        <f>'Додаток 1_Специфікація'!C18</f>
        <v>Audio payload (speaker)</v>
      </c>
      <c r="D23" s="83"/>
      <c r="E23" s="83"/>
      <c r="F23" s="84" t="str">
        <f>'Додаток 1_Специфікація'!H18</f>
        <v>шт / pcs</v>
      </c>
      <c r="G23" s="84">
        <f>'Додаток 1_Специфікація'!I18</f>
        <v>2</v>
      </c>
      <c r="H23" s="83"/>
      <c r="I23" s="83"/>
    </row>
    <row r="24" spans="1:20" s="16" customFormat="1" x14ac:dyDescent="0.3">
      <c r="A24" s="149" t="str">
        <f>'Додаток 2 КП на товари'!A24</f>
        <v>1.17</v>
      </c>
      <c r="B24" s="165" t="str">
        <f>'Додаток 1_Специфікація'!D19</f>
        <v>Портативна зарядна станція</v>
      </c>
      <c r="C24" s="166" t="str">
        <f>'Додаток 1_Специфікація'!C19</f>
        <v>Portable power station</v>
      </c>
      <c r="D24" s="83"/>
      <c r="E24" s="83"/>
      <c r="F24" s="84" t="str">
        <f>'Додаток 1_Специфікація'!H19</f>
        <v>шт / pcs</v>
      </c>
      <c r="G24" s="84">
        <f>'Додаток 1_Специфікація'!I19</f>
        <v>2</v>
      </c>
      <c r="H24" s="83"/>
      <c r="I24" s="83"/>
    </row>
    <row r="25" spans="1:20" s="16" customFormat="1" ht="26.4" x14ac:dyDescent="0.3">
      <c r="A25" s="149" t="str">
        <f>'Додаток 2 КП на товари'!A25</f>
        <v>1.18</v>
      </c>
      <c r="B25" s="165" t="str">
        <f>'Додаток 1_Специфікація'!D20</f>
        <v>Захисний чохол для портативної зарядної станції</v>
      </c>
      <c r="C25" s="166" t="str">
        <f>'Додаток 1_Специфікація'!C20</f>
        <v>Safe bag for portable power station</v>
      </c>
      <c r="D25" s="83"/>
      <c r="E25" s="83"/>
      <c r="F25" s="84" t="str">
        <f>'Додаток 1_Специфікація'!H20</f>
        <v>шт / pcs</v>
      </c>
      <c r="G25" s="84">
        <f>'Додаток 1_Специфікація'!I20</f>
        <v>2</v>
      </c>
      <c r="H25" s="83"/>
      <c r="I25" s="83"/>
    </row>
    <row r="26" spans="1:20" s="16" customFormat="1" ht="26.4" x14ac:dyDescent="0.3">
      <c r="A26" s="149" t="str">
        <f>'Додаток 2 КП на товари'!A26</f>
        <v>1.19</v>
      </c>
      <c r="B26" s="165" t="str">
        <f>'Додаток 1_Специфікація'!D21</f>
        <v xml:space="preserve">Бортовий обчислювальний модуль </v>
      </c>
      <c r="C26" s="166" t="str">
        <f>'Додаток 1_Специфікація'!C21</f>
        <v>Оnboard computing module</v>
      </c>
      <c r="D26" s="83"/>
      <c r="E26" s="83"/>
      <c r="F26" s="84" t="str">
        <f>'Додаток 1_Специфікація'!H21</f>
        <v>шт / pcs</v>
      </c>
      <c r="G26" s="84">
        <f>'Додаток 1_Специфікація'!I21</f>
        <v>2</v>
      </c>
      <c r="H26" s="83"/>
      <c r="I26" s="83"/>
    </row>
    <row r="27" spans="1:20" s="16" customFormat="1" x14ac:dyDescent="0.3">
      <c r="A27" s="92"/>
      <c r="B27" s="86"/>
      <c r="C27" s="41"/>
      <c r="D27" s="87"/>
      <c r="E27" s="87"/>
      <c r="F27" s="88"/>
      <c r="G27" s="88"/>
      <c r="H27" s="87"/>
      <c r="I27" s="87"/>
    </row>
    <row r="28" spans="1:20" s="16" customFormat="1" x14ac:dyDescent="0.3">
      <c r="A28" s="85"/>
      <c r="B28" s="86"/>
      <c r="C28" s="41"/>
      <c r="D28" s="87"/>
      <c r="E28" s="87"/>
      <c r="F28" s="88"/>
      <c r="G28" s="88"/>
      <c r="H28" s="87"/>
      <c r="I28" s="87"/>
    </row>
    <row r="29" spans="1:20" x14ac:dyDescent="0.3">
      <c r="A29" s="382" t="s">
        <v>107</v>
      </c>
      <c r="B29" s="382"/>
      <c r="C29" s="388"/>
      <c r="D29" s="167">
        <f>'Додаток 2 КП на товари'!D30</f>
        <v>46041</v>
      </c>
      <c r="E29" s="42"/>
      <c r="F29" s="42"/>
      <c r="G29" s="42"/>
      <c r="H29" s="42"/>
      <c r="I29" s="40"/>
    </row>
    <row r="30" spans="1:20" x14ac:dyDescent="0.3">
      <c r="A30" s="46"/>
      <c r="B30" s="46"/>
      <c r="C30" s="47"/>
      <c r="D30" s="37"/>
      <c r="E30" s="42"/>
      <c r="F30" s="42"/>
      <c r="G30" s="42"/>
      <c r="H30" s="42"/>
      <c r="I30" s="40"/>
    </row>
    <row r="31" spans="1:20" ht="15.75" customHeight="1" x14ac:dyDescent="0.3">
      <c r="A31" s="442"/>
      <c r="B31" s="442"/>
      <c r="C31" s="442"/>
      <c r="D31" s="442"/>
      <c r="E31" s="442"/>
      <c r="F31" s="442"/>
      <c r="G31" s="442"/>
      <c r="H31" s="442"/>
      <c r="I31" s="442"/>
    </row>
    <row r="32" spans="1:20" ht="24.75" customHeight="1" x14ac:dyDescent="0.3">
      <c r="A32" s="449" t="s">
        <v>223</v>
      </c>
      <c r="B32" s="449"/>
      <c r="C32" s="168">
        <f>'Додаток 2 КП на товари'!C35</f>
        <v>90</v>
      </c>
      <c r="D32" s="450" t="s">
        <v>224</v>
      </c>
      <c r="E32" s="450"/>
      <c r="F32" s="450"/>
      <c r="G32" s="450"/>
      <c r="H32" s="450"/>
      <c r="I32" s="450"/>
      <c r="J32" s="404"/>
      <c r="K32" s="404"/>
      <c r="L32" s="79"/>
      <c r="T32" s="52"/>
    </row>
    <row r="33" spans="1:20" ht="82.5" customHeight="1" x14ac:dyDescent="0.3">
      <c r="A33" s="449" t="s">
        <v>254</v>
      </c>
      <c r="B33" s="449"/>
      <c r="C33" s="108"/>
      <c r="D33" s="450" t="s">
        <v>224</v>
      </c>
      <c r="E33" s="450"/>
      <c r="F33" s="450"/>
      <c r="G33" s="450"/>
      <c r="H33" s="450"/>
      <c r="I33" s="450"/>
      <c r="J33" s="404"/>
      <c r="K33" s="404"/>
      <c r="L33" s="79"/>
      <c r="M33" s="78"/>
      <c r="N33" s="78"/>
      <c r="O33" s="78"/>
      <c r="P33" s="78"/>
      <c r="Q33" s="78"/>
      <c r="R33" s="78"/>
      <c r="S33" s="78"/>
      <c r="T33" s="52"/>
    </row>
    <row r="34" spans="1:20" ht="28.2" customHeight="1" thickBot="1" x14ac:dyDescent="0.35">
      <c r="A34" s="443" t="s">
        <v>257</v>
      </c>
      <c r="B34" s="444"/>
      <c r="C34" s="444"/>
      <c r="D34" s="444"/>
      <c r="E34" s="444"/>
      <c r="F34" s="444"/>
      <c r="G34" s="444"/>
      <c r="H34" s="444"/>
      <c r="I34" s="445"/>
      <c r="J34" s="405"/>
      <c r="K34" s="404"/>
    </row>
    <row r="35" spans="1:20" ht="28.2" customHeight="1" thickBot="1" x14ac:dyDescent="0.35">
      <c r="A35" s="348" t="s">
        <v>225</v>
      </c>
      <c r="B35" s="349"/>
      <c r="C35" s="349"/>
      <c r="D35" s="113" t="str">
        <f>'Додаток 2 КП на товари'!D38</f>
        <v>31.11.2027</v>
      </c>
      <c r="E35" s="348"/>
      <c r="F35" s="349"/>
      <c r="G35" s="349"/>
      <c r="H35" s="349"/>
      <c r="I35" s="357"/>
      <c r="J35" s="405"/>
      <c r="K35" s="404"/>
    </row>
    <row r="36" spans="1:20" ht="15" customHeight="1" thickBot="1" x14ac:dyDescent="0.35">
      <c r="A36" s="416"/>
      <c r="B36" s="416"/>
      <c r="C36" s="416"/>
      <c r="D36" s="416"/>
      <c r="E36" s="416"/>
      <c r="F36" s="416"/>
      <c r="G36" s="416"/>
      <c r="H36" s="416"/>
      <c r="I36" s="416"/>
    </row>
    <row r="37" spans="1:20" ht="15.75" customHeight="1" x14ac:dyDescent="0.3">
      <c r="A37" s="427" t="s">
        <v>156</v>
      </c>
      <c r="B37" s="428"/>
      <c r="C37" s="428"/>
      <c r="D37" s="428"/>
      <c r="E37" s="428"/>
      <c r="F37" s="428"/>
      <c r="G37" s="428"/>
      <c r="H37" s="428"/>
      <c r="I37" s="429"/>
      <c r="J37" s="117"/>
      <c r="K37" s="117"/>
      <c r="L37" s="48"/>
      <c r="M37" s="48"/>
      <c r="N37" s="48"/>
      <c r="O37" s="48"/>
      <c r="P37" s="48"/>
      <c r="Q37" s="48"/>
      <c r="R37" s="48"/>
      <c r="S37" s="49"/>
    </row>
    <row r="38" spans="1:20" ht="14.1" customHeight="1" x14ac:dyDescent="0.3">
      <c r="A38" s="116">
        <v>1</v>
      </c>
      <c r="B38" s="436" t="s">
        <v>197</v>
      </c>
      <c r="C38" s="437"/>
      <c r="D38" s="438"/>
      <c r="E38" s="350" t="s">
        <v>200</v>
      </c>
      <c r="F38" s="350"/>
      <c r="G38" s="350"/>
      <c r="H38" s="350"/>
      <c r="I38" s="350"/>
      <c r="J38" s="117"/>
      <c r="K38" s="117"/>
      <c r="L38" s="48"/>
      <c r="M38" s="48"/>
      <c r="N38" s="48"/>
      <c r="O38" s="48"/>
      <c r="P38" s="48"/>
      <c r="Q38" s="48"/>
      <c r="R38" s="48"/>
      <c r="S38" s="49"/>
    </row>
    <row r="39" spans="1:20" ht="24.6" customHeight="1" x14ac:dyDescent="0.3">
      <c r="A39" s="89">
        <v>2</v>
      </c>
      <c r="B39" s="439" t="s">
        <v>198</v>
      </c>
      <c r="C39" s="440"/>
      <c r="D39" s="441"/>
      <c r="E39" s="350" t="s">
        <v>201</v>
      </c>
      <c r="F39" s="350"/>
      <c r="G39" s="350"/>
      <c r="H39" s="350"/>
      <c r="I39" s="350"/>
      <c r="J39" s="48"/>
      <c r="K39" s="48"/>
      <c r="L39" s="48"/>
      <c r="M39" s="48"/>
      <c r="N39" s="48"/>
      <c r="O39" s="48"/>
      <c r="P39" s="48"/>
      <c r="Q39" s="48"/>
      <c r="R39" s="48"/>
      <c r="S39" s="49"/>
    </row>
    <row r="40" spans="1:20" ht="15" thickBot="1" x14ac:dyDescent="0.35">
      <c r="A40" s="97">
        <v>3</v>
      </c>
      <c r="B40" s="433" t="s">
        <v>199</v>
      </c>
      <c r="C40" s="434"/>
      <c r="D40" s="435"/>
      <c r="E40" s="417" t="s">
        <v>202</v>
      </c>
      <c r="F40" s="418"/>
      <c r="G40" s="418"/>
      <c r="H40" s="418"/>
      <c r="I40" s="419"/>
      <c r="J40" s="48"/>
      <c r="K40" s="48"/>
      <c r="L40" s="48"/>
      <c r="M40" s="48"/>
      <c r="N40" s="48"/>
      <c r="O40" s="48"/>
      <c r="P40" s="48"/>
      <c r="Q40" s="48"/>
      <c r="R40" s="48"/>
      <c r="S40" s="49"/>
    </row>
    <row r="41" spans="1:20" x14ac:dyDescent="0.3">
      <c r="A41" s="420">
        <v>4</v>
      </c>
      <c r="B41" s="409" t="s">
        <v>208</v>
      </c>
      <c r="C41" s="410"/>
      <c r="D41" s="410"/>
      <c r="E41" s="407" t="s">
        <v>207</v>
      </c>
      <c r="F41" s="407"/>
      <c r="G41" s="407"/>
      <c r="H41" s="407"/>
      <c r="I41" s="408"/>
      <c r="J41" s="117"/>
      <c r="K41" s="117"/>
      <c r="L41" s="48"/>
      <c r="M41" s="48"/>
      <c r="N41" s="48"/>
      <c r="O41" s="48"/>
      <c r="P41" s="48"/>
      <c r="Q41" s="48"/>
      <c r="R41" s="48"/>
      <c r="S41" s="49"/>
    </row>
    <row r="42" spans="1:20" ht="52.5" customHeight="1" thickBot="1" x14ac:dyDescent="0.35">
      <c r="A42" s="421"/>
      <c r="B42" s="411" t="s">
        <v>335</v>
      </c>
      <c r="C42" s="412"/>
      <c r="D42" s="412"/>
      <c r="E42" s="413" t="s">
        <v>336</v>
      </c>
      <c r="F42" s="414"/>
      <c r="G42" s="414"/>
      <c r="H42" s="414"/>
      <c r="I42" s="415"/>
      <c r="J42" s="96"/>
      <c r="K42" s="96"/>
      <c r="L42" s="48"/>
      <c r="M42" s="48"/>
      <c r="N42" s="48"/>
      <c r="O42" s="48"/>
      <c r="P42" s="48"/>
      <c r="Q42" s="48"/>
      <c r="R42" s="48"/>
      <c r="S42" s="49"/>
    </row>
    <row r="43" spans="1:20" ht="16.95" customHeight="1" thickBot="1" x14ac:dyDescent="0.35">
      <c r="A43" s="430"/>
      <c r="B43" s="430"/>
      <c r="C43" s="430"/>
      <c r="D43" s="430"/>
      <c r="E43" s="431"/>
      <c r="F43" s="431"/>
      <c r="G43" s="431"/>
      <c r="H43" s="431"/>
      <c r="I43" s="431"/>
      <c r="J43" s="48"/>
      <c r="K43" s="48"/>
      <c r="L43" s="48"/>
      <c r="M43" s="48"/>
      <c r="N43" s="48"/>
      <c r="O43" s="48"/>
      <c r="P43" s="48"/>
      <c r="Q43" s="48"/>
      <c r="R43" s="48"/>
      <c r="S43" s="49"/>
    </row>
    <row r="44" spans="1:20" ht="79.2" customHeight="1" thickBot="1" x14ac:dyDescent="0.35">
      <c r="A44" s="424" t="s">
        <v>166</v>
      </c>
      <c r="B44" s="425"/>
      <c r="C44" s="425"/>
      <c r="D44" s="426"/>
      <c r="E44" s="377" t="s">
        <v>256</v>
      </c>
      <c r="F44" s="379"/>
      <c r="G44" s="379"/>
      <c r="H44" s="379"/>
      <c r="I44" s="381"/>
    </row>
    <row r="45" spans="1:20" ht="15" customHeight="1" x14ac:dyDescent="0.3">
      <c r="A45" s="15"/>
      <c r="B45" s="18"/>
      <c r="C45" s="18"/>
      <c r="D45" s="18"/>
      <c r="E45" s="45"/>
      <c r="F45" s="45"/>
      <c r="G45" s="45"/>
      <c r="H45" s="45"/>
      <c r="I45" s="13"/>
    </row>
    <row r="46" spans="1:20" x14ac:dyDescent="0.3">
      <c r="A46" s="423" t="s">
        <v>46</v>
      </c>
      <c r="B46" s="423"/>
      <c r="C46" s="406"/>
      <c r="D46" s="406"/>
      <c r="E46" s="95" t="s">
        <v>47</v>
      </c>
      <c r="F46" s="406"/>
      <c r="G46" s="406"/>
      <c r="H46" s="406"/>
      <c r="I46" s="406"/>
    </row>
    <row r="47" spans="1:20" x14ac:dyDescent="0.3">
      <c r="A47" s="423" t="s">
        <v>48</v>
      </c>
      <c r="B47" s="423"/>
      <c r="C47" s="406"/>
      <c r="D47" s="406"/>
      <c r="E47" s="95" t="s">
        <v>49</v>
      </c>
      <c r="F47" s="406"/>
      <c r="G47" s="406"/>
      <c r="H47" s="406"/>
      <c r="I47" s="406"/>
    </row>
    <row r="48" spans="1:20" x14ac:dyDescent="0.3">
      <c r="A48" s="432" t="s">
        <v>50</v>
      </c>
      <c r="B48" s="432"/>
      <c r="C48" s="6"/>
      <c r="D48" s="6"/>
      <c r="E48" s="9"/>
      <c r="F48" s="9"/>
      <c r="G48" s="9"/>
      <c r="H48" s="9"/>
      <c r="I48" s="10"/>
    </row>
    <row r="49" spans="1:9" x14ac:dyDescent="0.3">
      <c r="A49" s="422" t="s">
        <v>228</v>
      </c>
      <c r="B49" s="422"/>
      <c r="C49" s="422"/>
      <c r="D49" s="422"/>
      <c r="E49" s="422"/>
      <c r="F49" s="422"/>
      <c r="G49" s="422"/>
      <c r="H49" s="422"/>
      <c r="I49" s="422"/>
    </row>
  </sheetData>
  <mergeCells count="43">
    <mergeCell ref="A31:I31"/>
    <mergeCell ref="A34:I34"/>
    <mergeCell ref="B2:C2"/>
    <mergeCell ref="E2:I2"/>
    <mergeCell ref="B3:C3"/>
    <mergeCell ref="A4:I4"/>
    <mergeCell ref="A32:B32"/>
    <mergeCell ref="D32:I32"/>
    <mergeCell ref="D33:I33"/>
    <mergeCell ref="A33:B33"/>
    <mergeCell ref="A5:I5"/>
    <mergeCell ref="A49:I49"/>
    <mergeCell ref="A7:I7"/>
    <mergeCell ref="A46:B46"/>
    <mergeCell ref="A47:B47"/>
    <mergeCell ref="A44:D44"/>
    <mergeCell ref="E44:I44"/>
    <mergeCell ref="A37:I37"/>
    <mergeCell ref="A29:C29"/>
    <mergeCell ref="A43:D43"/>
    <mergeCell ref="E43:I43"/>
    <mergeCell ref="A48:B48"/>
    <mergeCell ref="B40:D40"/>
    <mergeCell ref="E38:I38"/>
    <mergeCell ref="E39:I39"/>
    <mergeCell ref="B38:D38"/>
    <mergeCell ref="B39:D39"/>
    <mergeCell ref="J32:K35"/>
    <mergeCell ref="A35:C35"/>
    <mergeCell ref="E35:I35"/>
    <mergeCell ref="C46:D46"/>
    <mergeCell ref="C47:D47"/>
    <mergeCell ref="E41:I41"/>
    <mergeCell ref="B41:D41"/>
    <mergeCell ref="F46:G46"/>
    <mergeCell ref="H46:I46"/>
    <mergeCell ref="F47:G47"/>
    <mergeCell ref="H47:I47"/>
    <mergeCell ref="B42:D42"/>
    <mergeCell ref="E42:I42"/>
    <mergeCell ref="A36:I36"/>
    <mergeCell ref="E40:I40"/>
    <mergeCell ref="A41:A42"/>
  </mergeCells>
  <conditionalFormatting sqref="C33">
    <cfRule type="containsBlanks" dxfId="0" priority="1">
      <formula>LEN(TRIM(C33))=0</formula>
    </cfRule>
  </conditionalFormatting>
  <pageMargins left="0.25" right="0.25" top="0.75" bottom="0.75" header="0.3" footer="0.3"/>
  <pageSetup paperSize="9" scale="65" orientation="landscape" r:id="rId1"/>
  <headerFooter>
    <oddHeader xml:space="preserve">&amp;LCONFIDENTIAL&amp;C
</oddHeader>
    <oddFooter>&amp;R&amp;"Arial,Regular"&amp;8Page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5AB71-02C2-4B6C-A872-253DE6BFECC6}">
  <dimension ref="A1:AC10"/>
  <sheetViews>
    <sheetView zoomScale="70" zoomScaleNormal="70" workbookViewId="0">
      <selection activeCell="H5" sqref="H5:H10"/>
    </sheetView>
  </sheetViews>
  <sheetFormatPr defaultColWidth="9.44140625" defaultRowHeight="13.2" x14ac:dyDescent="0.3"/>
  <cols>
    <col min="1" max="1" width="3.44140625" style="170" customWidth="1"/>
    <col min="2" max="2" width="16.44140625" style="170" customWidth="1"/>
    <col min="3" max="3" width="17.5546875" style="170" customWidth="1"/>
    <col min="4" max="4" width="16.5546875" style="170" customWidth="1"/>
    <col min="5" max="5" width="18.44140625" style="170" customWidth="1"/>
    <col min="6" max="6" width="6.5546875" style="170" customWidth="1"/>
    <col min="7" max="22" width="6.88671875" style="170" customWidth="1"/>
    <col min="23" max="23" width="8.44140625" style="170" customWidth="1"/>
    <col min="24" max="24" width="7.5546875" style="170" customWidth="1"/>
    <col min="25" max="28" width="3.5546875" style="170" customWidth="1"/>
    <col min="29" max="16384" width="9.44140625" style="170"/>
  </cols>
  <sheetData>
    <row r="1" spans="1:29" s="101" customFormat="1" ht="14.4" x14ac:dyDescent="0.3">
      <c r="A1" s="100"/>
      <c r="B1" s="453" t="s">
        <v>264</v>
      </c>
      <c r="C1" s="453"/>
      <c r="D1" s="100"/>
      <c r="E1" s="100"/>
    </row>
    <row r="2" spans="1:29" s="101" customFormat="1" ht="26.85" customHeight="1" x14ac:dyDescent="0.3">
      <c r="A2" s="100"/>
      <c r="B2" s="100"/>
      <c r="C2" s="100"/>
      <c r="D2" s="100"/>
      <c r="E2" s="100"/>
      <c r="F2" s="454" t="s">
        <v>51</v>
      </c>
      <c r="G2" s="455"/>
      <c r="H2" s="455"/>
      <c r="I2" s="455"/>
      <c r="J2" s="455"/>
      <c r="K2" s="455"/>
      <c r="L2" s="455"/>
      <c r="M2" s="455"/>
      <c r="N2" s="455"/>
      <c r="O2" s="455"/>
      <c r="P2" s="455"/>
      <c r="Q2" s="455"/>
      <c r="R2" s="455"/>
      <c r="S2" s="455"/>
      <c r="T2" s="455"/>
      <c r="U2" s="455"/>
      <c r="V2" s="455"/>
      <c r="W2" s="455"/>
      <c r="X2" s="455"/>
    </row>
    <row r="3" spans="1:29" ht="79.349999999999994" customHeight="1" x14ac:dyDescent="0.3">
      <c r="A3" s="456" t="s">
        <v>52</v>
      </c>
      <c r="B3" s="457" t="s">
        <v>53</v>
      </c>
      <c r="C3" s="457" t="s">
        <v>54</v>
      </c>
      <c r="D3" s="458" t="s">
        <v>55</v>
      </c>
      <c r="E3" s="458" t="s">
        <v>56</v>
      </c>
      <c r="F3" s="169" t="str">
        <f>[3]Specification!B3</f>
        <v>1.1</v>
      </c>
      <c r="G3" s="169" t="str">
        <f>[3]Specification!B4</f>
        <v>1.2</v>
      </c>
      <c r="H3" s="169" t="s">
        <v>189</v>
      </c>
      <c r="I3" s="169" t="s">
        <v>190</v>
      </c>
      <c r="J3" s="169" t="s">
        <v>191</v>
      </c>
      <c r="K3" s="169" t="s">
        <v>192</v>
      </c>
      <c r="L3" s="169" t="s">
        <v>193</v>
      </c>
      <c r="M3" s="169" t="s">
        <v>194</v>
      </c>
      <c r="N3" s="169" t="s">
        <v>195</v>
      </c>
      <c r="O3" s="169" t="s">
        <v>196</v>
      </c>
      <c r="P3" s="169" t="s">
        <v>293</v>
      </c>
      <c r="Q3" s="169" t="s">
        <v>297</v>
      </c>
      <c r="R3" s="169" t="s">
        <v>298</v>
      </c>
      <c r="S3" s="169" t="s">
        <v>301</v>
      </c>
      <c r="T3" s="169" t="s">
        <v>304</v>
      </c>
      <c r="U3" s="169" t="s">
        <v>307</v>
      </c>
      <c r="V3" s="169" t="s">
        <v>308</v>
      </c>
      <c r="W3" s="169" t="s">
        <v>311</v>
      </c>
      <c r="X3" s="169" t="s">
        <v>315</v>
      </c>
    </row>
    <row r="4" spans="1:29" ht="38.85" customHeight="1" x14ac:dyDescent="0.3">
      <c r="A4" s="456"/>
      <c r="B4" s="457"/>
      <c r="C4" s="457"/>
      <c r="D4" s="458"/>
      <c r="E4" s="458"/>
      <c r="F4" s="452" t="s">
        <v>57</v>
      </c>
      <c r="G4" s="452"/>
      <c r="H4" s="452"/>
      <c r="I4" s="452"/>
      <c r="J4" s="452"/>
      <c r="K4" s="452"/>
      <c r="L4" s="452"/>
      <c r="M4" s="452"/>
      <c r="N4" s="452"/>
      <c r="O4" s="452"/>
      <c r="P4" s="452"/>
      <c r="Q4" s="452"/>
      <c r="R4" s="452"/>
      <c r="S4" s="452"/>
      <c r="T4" s="452"/>
      <c r="U4" s="452"/>
      <c r="V4" s="452"/>
      <c r="W4" s="452"/>
      <c r="X4" s="452"/>
    </row>
    <row r="5" spans="1:29" ht="71.400000000000006" customHeight="1" x14ac:dyDescent="0.25">
      <c r="A5" s="171">
        <v>1</v>
      </c>
      <c r="B5" s="172" t="s">
        <v>319</v>
      </c>
      <c r="C5" s="172" t="s">
        <v>320</v>
      </c>
      <c r="D5" s="102" t="s">
        <v>321</v>
      </c>
      <c r="E5" s="103" t="s">
        <v>322</v>
      </c>
      <c r="F5" s="104">
        <v>1</v>
      </c>
      <c r="G5" s="104">
        <v>1</v>
      </c>
      <c r="H5" s="104">
        <v>3</v>
      </c>
      <c r="I5" s="104">
        <v>1</v>
      </c>
      <c r="J5" s="104">
        <v>1</v>
      </c>
      <c r="K5" s="104">
        <v>1</v>
      </c>
      <c r="L5" s="104">
        <v>1</v>
      </c>
      <c r="M5" s="104">
        <v>1</v>
      </c>
      <c r="N5" s="104">
        <v>0</v>
      </c>
      <c r="O5" s="104">
        <v>1</v>
      </c>
      <c r="P5" s="104">
        <v>0</v>
      </c>
      <c r="Q5" s="104">
        <v>0</v>
      </c>
      <c r="R5" s="104">
        <v>0</v>
      </c>
      <c r="S5" s="104">
        <v>0</v>
      </c>
      <c r="T5" s="104">
        <v>0</v>
      </c>
      <c r="U5" s="104">
        <v>0</v>
      </c>
      <c r="V5" s="104">
        <v>0</v>
      </c>
      <c r="W5" s="104">
        <v>0</v>
      </c>
      <c r="X5" s="173">
        <v>0</v>
      </c>
      <c r="AC5" s="174"/>
    </row>
    <row r="6" spans="1:29" ht="64.349999999999994" customHeight="1" x14ac:dyDescent="0.3">
      <c r="A6" s="171">
        <v>2</v>
      </c>
      <c r="B6" s="103" t="s">
        <v>323</v>
      </c>
      <c r="C6" s="103" t="s">
        <v>324</v>
      </c>
      <c r="D6" s="102" t="s">
        <v>325</v>
      </c>
      <c r="E6" s="103" t="s">
        <v>326</v>
      </c>
      <c r="F6" s="104">
        <v>1</v>
      </c>
      <c r="G6" s="104">
        <v>1</v>
      </c>
      <c r="H6" s="104">
        <v>3</v>
      </c>
      <c r="I6" s="104">
        <v>1</v>
      </c>
      <c r="J6" s="104">
        <v>1</v>
      </c>
      <c r="K6" s="104">
        <v>1</v>
      </c>
      <c r="L6" s="104">
        <v>1</v>
      </c>
      <c r="M6" s="104">
        <v>1</v>
      </c>
      <c r="N6" s="105">
        <v>1</v>
      </c>
      <c r="O6" s="105">
        <v>0</v>
      </c>
      <c r="P6" s="105">
        <v>1</v>
      </c>
      <c r="Q6" s="105">
        <v>1</v>
      </c>
      <c r="R6" s="105">
        <v>4</v>
      </c>
      <c r="S6" s="105">
        <v>4</v>
      </c>
      <c r="T6" s="105">
        <v>1</v>
      </c>
      <c r="U6" s="105">
        <v>1</v>
      </c>
      <c r="V6" s="105">
        <v>1</v>
      </c>
      <c r="W6" s="105">
        <v>1</v>
      </c>
      <c r="X6" s="173">
        <v>1</v>
      </c>
    </row>
    <row r="7" spans="1:29" ht="59.1" customHeight="1" x14ac:dyDescent="0.3">
      <c r="A7" s="171">
        <v>3</v>
      </c>
      <c r="B7" s="103" t="s">
        <v>327</v>
      </c>
      <c r="C7" s="175" t="s">
        <v>328</v>
      </c>
      <c r="D7" s="176" t="s">
        <v>329</v>
      </c>
      <c r="E7" s="175" t="s">
        <v>330</v>
      </c>
      <c r="F7" s="106">
        <v>1</v>
      </c>
      <c r="G7" s="106">
        <v>1</v>
      </c>
      <c r="H7" s="106">
        <v>3</v>
      </c>
      <c r="I7" s="106">
        <v>1</v>
      </c>
      <c r="J7" s="106">
        <v>1</v>
      </c>
      <c r="K7" s="106">
        <v>1</v>
      </c>
      <c r="L7" s="106">
        <v>1</v>
      </c>
      <c r="M7" s="106">
        <v>1</v>
      </c>
      <c r="N7" s="107">
        <v>1</v>
      </c>
      <c r="O7" s="107">
        <v>1</v>
      </c>
      <c r="P7" s="107">
        <v>0</v>
      </c>
      <c r="Q7" s="107">
        <v>1</v>
      </c>
      <c r="R7" s="107">
        <v>4</v>
      </c>
      <c r="S7" s="107">
        <v>4</v>
      </c>
      <c r="T7" s="107">
        <v>1</v>
      </c>
      <c r="U7" s="107">
        <v>1</v>
      </c>
      <c r="V7" s="107">
        <v>1</v>
      </c>
      <c r="W7" s="107">
        <v>1</v>
      </c>
      <c r="X7" s="173">
        <v>1</v>
      </c>
    </row>
    <row r="8" spans="1:29" ht="59.1" customHeight="1" x14ac:dyDescent="0.3">
      <c r="A8" s="171">
        <v>4</v>
      </c>
      <c r="B8" s="172" t="s">
        <v>380</v>
      </c>
      <c r="C8" s="103" t="s">
        <v>381</v>
      </c>
      <c r="D8" s="177" t="s">
        <v>382</v>
      </c>
      <c r="E8" s="103" t="s">
        <v>383</v>
      </c>
      <c r="F8" s="104">
        <v>1</v>
      </c>
      <c r="G8" s="104">
        <v>1</v>
      </c>
      <c r="H8" s="104">
        <v>3</v>
      </c>
      <c r="I8" s="104">
        <v>1</v>
      </c>
      <c r="J8" s="104">
        <v>1</v>
      </c>
      <c r="K8" s="104">
        <v>1</v>
      </c>
      <c r="L8" s="104">
        <v>1</v>
      </c>
      <c r="M8" s="104">
        <v>1</v>
      </c>
      <c r="N8" s="104">
        <v>0</v>
      </c>
      <c r="O8" s="104">
        <v>0</v>
      </c>
      <c r="P8" s="104">
        <v>0</v>
      </c>
      <c r="Q8" s="104">
        <v>0</v>
      </c>
      <c r="R8" s="104">
        <v>0</v>
      </c>
      <c r="S8" s="104">
        <v>0</v>
      </c>
      <c r="T8" s="104">
        <v>0</v>
      </c>
      <c r="U8" s="104">
        <v>0</v>
      </c>
      <c r="V8" s="104">
        <v>0</v>
      </c>
      <c r="W8" s="173">
        <v>0</v>
      </c>
      <c r="X8" s="173">
        <v>0</v>
      </c>
    </row>
    <row r="9" spans="1:29" ht="59.1" customHeight="1" x14ac:dyDescent="0.3">
      <c r="A9" s="171">
        <v>5</v>
      </c>
      <c r="B9" s="172" t="s">
        <v>384</v>
      </c>
      <c r="C9" s="103" t="s">
        <v>385</v>
      </c>
      <c r="D9" s="177" t="s">
        <v>386</v>
      </c>
      <c r="E9" s="103" t="s">
        <v>387</v>
      </c>
      <c r="F9" s="104">
        <v>1</v>
      </c>
      <c r="G9" s="104">
        <v>1</v>
      </c>
      <c r="H9" s="104">
        <v>3</v>
      </c>
      <c r="I9" s="104">
        <v>1</v>
      </c>
      <c r="J9" s="104">
        <v>1</v>
      </c>
      <c r="K9" s="104">
        <v>1</v>
      </c>
      <c r="L9" s="104">
        <v>1</v>
      </c>
      <c r="M9" s="104">
        <v>1</v>
      </c>
      <c r="N9" s="104">
        <v>0</v>
      </c>
      <c r="O9" s="104">
        <v>0</v>
      </c>
      <c r="P9" s="104">
        <v>0</v>
      </c>
      <c r="Q9" s="104">
        <v>0</v>
      </c>
      <c r="R9" s="104">
        <v>0</v>
      </c>
      <c r="S9" s="104">
        <v>0</v>
      </c>
      <c r="T9" s="104">
        <v>0</v>
      </c>
      <c r="U9" s="104">
        <v>0</v>
      </c>
      <c r="V9" s="104">
        <v>0</v>
      </c>
      <c r="W9" s="173">
        <v>0</v>
      </c>
      <c r="X9" s="173">
        <v>0</v>
      </c>
    </row>
    <row r="10" spans="1:29" ht="59.1" customHeight="1" x14ac:dyDescent="0.3">
      <c r="A10" s="171">
        <v>6</v>
      </c>
      <c r="B10" s="177" t="s">
        <v>388</v>
      </c>
      <c r="C10" s="178" t="s">
        <v>389</v>
      </c>
      <c r="D10" s="177" t="s">
        <v>390</v>
      </c>
      <c r="E10" s="103" t="s">
        <v>391</v>
      </c>
      <c r="F10" s="104">
        <v>1</v>
      </c>
      <c r="G10" s="104">
        <v>1</v>
      </c>
      <c r="H10" s="104">
        <v>3</v>
      </c>
      <c r="I10" s="104">
        <v>1</v>
      </c>
      <c r="J10" s="104">
        <v>1</v>
      </c>
      <c r="K10" s="104">
        <v>1</v>
      </c>
      <c r="L10" s="104">
        <v>1</v>
      </c>
      <c r="M10" s="104">
        <v>1</v>
      </c>
      <c r="N10" s="104">
        <v>0</v>
      </c>
      <c r="O10" s="104">
        <v>0</v>
      </c>
      <c r="P10" s="104">
        <v>0</v>
      </c>
      <c r="Q10" s="104">
        <v>0</v>
      </c>
      <c r="R10" s="104">
        <v>0</v>
      </c>
      <c r="S10" s="104">
        <v>0</v>
      </c>
      <c r="T10" s="104">
        <v>0</v>
      </c>
      <c r="U10" s="104">
        <v>0</v>
      </c>
      <c r="V10" s="104">
        <v>0</v>
      </c>
      <c r="W10" s="173">
        <v>0</v>
      </c>
      <c r="X10" s="173">
        <v>0</v>
      </c>
    </row>
  </sheetData>
  <mergeCells count="8">
    <mergeCell ref="F4:X4"/>
    <mergeCell ref="B1:C1"/>
    <mergeCell ref="F2:X2"/>
    <mergeCell ref="A3:A4"/>
    <mergeCell ref="B3:B4"/>
    <mergeCell ref="C3:C4"/>
    <mergeCell ref="D3:D4"/>
    <mergeCell ref="E3:E4"/>
  </mergeCells>
  <pageMargins left="0.7" right="0.7" top="0.75" bottom="0.75" header="0.3" footer="0.3"/>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B41BC-FE0D-4FCC-A4EF-8D2C57768723}">
  <dimension ref="A1:C32"/>
  <sheetViews>
    <sheetView view="pageLayout" zoomScaleNormal="60" workbookViewId="0">
      <selection activeCell="C1" sqref="C1"/>
    </sheetView>
  </sheetViews>
  <sheetFormatPr defaultRowHeight="14.4" x14ac:dyDescent="0.3"/>
  <cols>
    <col min="1" max="1" width="40.6640625" customWidth="1"/>
    <col min="2" max="2" width="35.6640625" customWidth="1"/>
    <col min="3" max="3" width="76.6640625" customWidth="1"/>
  </cols>
  <sheetData>
    <row r="1" spans="1:3" ht="15" x14ac:dyDescent="0.3">
      <c r="A1" s="463"/>
      <c r="B1" s="463"/>
      <c r="C1" s="118" t="s">
        <v>212</v>
      </c>
    </row>
    <row r="2" spans="1:3" ht="25.95" customHeight="1" x14ac:dyDescent="0.3">
      <c r="A2" s="463" t="s">
        <v>135</v>
      </c>
      <c r="B2" s="463"/>
      <c r="C2" s="463"/>
    </row>
    <row r="3" spans="1:3" ht="52.8" x14ac:dyDescent="0.3">
      <c r="A3" s="464" t="s">
        <v>169</v>
      </c>
      <c r="B3" s="464"/>
      <c r="C3" s="56" t="s">
        <v>170</v>
      </c>
    </row>
    <row r="4" spans="1:3" ht="15" thickBot="1" x14ac:dyDescent="0.35">
      <c r="A4" s="465"/>
      <c r="B4" s="465"/>
      <c r="C4" s="57" t="s">
        <v>114</v>
      </c>
    </row>
    <row r="5" spans="1:3" x14ac:dyDescent="0.3">
      <c r="A5" s="466" t="s">
        <v>115</v>
      </c>
      <c r="B5" s="467"/>
      <c r="C5" s="53"/>
    </row>
    <row r="6" spans="1:3" x14ac:dyDescent="0.3">
      <c r="A6" s="462" t="s">
        <v>116</v>
      </c>
      <c r="B6" s="460"/>
      <c r="C6" s="41"/>
    </row>
    <row r="7" spans="1:3" x14ac:dyDescent="0.3">
      <c r="A7" s="462"/>
      <c r="B7" s="460"/>
      <c r="C7" s="41"/>
    </row>
    <row r="8" spans="1:3" ht="16.8" x14ac:dyDescent="0.3">
      <c r="A8" s="59" t="s">
        <v>117</v>
      </c>
      <c r="B8" s="54"/>
      <c r="C8" s="41"/>
    </row>
    <row r="9" spans="1:3" x14ac:dyDescent="0.3">
      <c r="A9" s="461" t="s">
        <v>118</v>
      </c>
      <c r="B9" s="460"/>
      <c r="C9" s="41"/>
    </row>
    <row r="10" spans="1:3" x14ac:dyDescent="0.3">
      <c r="A10" s="461"/>
      <c r="B10" s="460"/>
      <c r="C10" s="41"/>
    </row>
    <row r="11" spans="1:3" x14ac:dyDescent="0.3">
      <c r="A11" s="59" t="s">
        <v>119</v>
      </c>
      <c r="B11" s="460"/>
      <c r="C11" s="41"/>
    </row>
    <row r="12" spans="1:3" x14ac:dyDescent="0.3">
      <c r="A12" s="59" t="s">
        <v>120</v>
      </c>
      <c r="B12" s="460"/>
      <c r="C12" s="41"/>
    </row>
    <row r="13" spans="1:3" x14ac:dyDescent="0.3">
      <c r="A13" s="59" t="s">
        <v>121</v>
      </c>
      <c r="B13" s="460"/>
      <c r="C13" s="41"/>
    </row>
    <row r="14" spans="1:3" x14ac:dyDescent="0.3">
      <c r="A14" s="59" t="s">
        <v>122</v>
      </c>
      <c r="B14" s="460"/>
      <c r="C14" s="41"/>
    </row>
    <row r="15" spans="1:3" x14ac:dyDescent="0.3">
      <c r="A15" s="59" t="s">
        <v>123</v>
      </c>
      <c r="B15" s="460"/>
      <c r="C15" s="41"/>
    </row>
    <row r="16" spans="1:3" x14ac:dyDescent="0.3">
      <c r="A16" s="59" t="s">
        <v>124</v>
      </c>
      <c r="B16" s="460"/>
      <c r="C16" s="41"/>
    </row>
    <row r="17" spans="1:3" x14ac:dyDescent="0.3">
      <c r="A17" s="59" t="s">
        <v>125</v>
      </c>
      <c r="B17" s="460"/>
      <c r="C17" s="41"/>
    </row>
    <row r="18" spans="1:3" x14ac:dyDescent="0.3">
      <c r="A18" s="59" t="s">
        <v>126</v>
      </c>
      <c r="B18" s="460"/>
      <c r="C18" s="41"/>
    </row>
    <row r="19" spans="1:3" x14ac:dyDescent="0.3">
      <c r="A19" s="59" t="s">
        <v>127</v>
      </c>
      <c r="B19" s="460"/>
      <c r="C19" s="41"/>
    </row>
    <row r="20" spans="1:3" x14ac:dyDescent="0.3">
      <c r="A20" s="59" t="s">
        <v>128</v>
      </c>
      <c r="B20" s="460"/>
      <c r="C20" s="41"/>
    </row>
    <row r="21" spans="1:3" x14ac:dyDescent="0.3">
      <c r="A21" s="59" t="s">
        <v>129</v>
      </c>
      <c r="B21" s="460"/>
      <c r="C21" s="41"/>
    </row>
    <row r="22" spans="1:3" x14ac:dyDescent="0.3">
      <c r="A22" s="59" t="s">
        <v>130</v>
      </c>
      <c r="B22" s="460"/>
      <c r="C22" s="41"/>
    </row>
    <row r="23" spans="1:3" x14ac:dyDescent="0.3">
      <c r="A23" s="59"/>
      <c r="B23" s="460"/>
      <c r="C23" s="41"/>
    </row>
    <row r="24" spans="1:3" x14ac:dyDescent="0.3">
      <c r="A24" s="459" t="s">
        <v>131</v>
      </c>
      <c r="B24" s="460"/>
      <c r="C24" s="41"/>
    </row>
    <row r="25" spans="1:3" x14ac:dyDescent="0.3">
      <c r="A25" s="459"/>
      <c r="B25" s="460"/>
      <c r="C25" s="41"/>
    </row>
    <row r="26" spans="1:3" ht="16.8" x14ac:dyDescent="0.3">
      <c r="A26" s="60" t="s">
        <v>132</v>
      </c>
      <c r="B26" s="54"/>
      <c r="C26" s="41"/>
    </row>
    <row r="27" spans="1:3" ht="16.8" x14ac:dyDescent="0.3">
      <c r="A27" s="60" t="s">
        <v>133</v>
      </c>
      <c r="B27" s="54"/>
      <c r="C27" s="41"/>
    </row>
    <row r="28" spans="1:3" ht="16.8" x14ac:dyDescent="0.3">
      <c r="A28" s="60" t="s">
        <v>134</v>
      </c>
      <c r="B28" s="54"/>
      <c r="C28" s="41"/>
    </row>
    <row r="29" spans="1:3" ht="17.399999999999999" thickBot="1" x14ac:dyDescent="0.35">
      <c r="A29" s="61"/>
      <c r="B29" s="55"/>
      <c r="C29" s="41"/>
    </row>
    <row r="30" spans="1:3" x14ac:dyDescent="0.3">
      <c r="A30" s="58"/>
      <c r="B30" s="41"/>
    </row>
    <row r="31" spans="1:3" x14ac:dyDescent="0.3">
      <c r="A31" s="58"/>
      <c r="B31" s="41"/>
      <c r="C31" s="41"/>
    </row>
    <row r="32" spans="1:3" x14ac:dyDescent="0.3">
      <c r="A32" s="41"/>
      <c r="B32" s="41"/>
      <c r="C32" s="41"/>
    </row>
  </sheetData>
  <mergeCells count="14">
    <mergeCell ref="A6:A7"/>
    <mergeCell ref="B6:B7"/>
    <mergeCell ref="A1:B1"/>
    <mergeCell ref="A2:C2"/>
    <mergeCell ref="A3:B4"/>
    <mergeCell ref="A5:B5"/>
    <mergeCell ref="A24:A25"/>
    <mergeCell ref="B24:B25"/>
    <mergeCell ref="A9:A10"/>
    <mergeCell ref="B9:B10"/>
    <mergeCell ref="B11:B14"/>
    <mergeCell ref="B15:B16"/>
    <mergeCell ref="B17:B20"/>
    <mergeCell ref="B21:B23"/>
  </mergeCells>
  <pageMargins left="0.25" right="0.25" top="0.75" bottom="0.75" header="0.3" footer="0.3"/>
  <pageSetup paperSize="9" scale="60" orientation="portrait" r:id="rId1"/>
  <headerFooter>
    <oddHeader>&amp;LCONFIDENTIAL</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7"/>
  <sheetViews>
    <sheetView topLeftCell="A15" zoomScale="110" zoomScaleNormal="110" workbookViewId="0">
      <selection activeCell="B9" sqref="B9"/>
    </sheetView>
  </sheetViews>
  <sheetFormatPr defaultColWidth="11.44140625" defaultRowHeight="14.4" x14ac:dyDescent="0.3"/>
  <cols>
    <col min="1" max="1" width="8.33203125" style="3" customWidth="1"/>
    <col min="2" max="2" width="77" style="3" customWidth="1"/>
    <col min="3" max="16384" width="11.44140625" style="3"/>
  </cols>
  <sheetData>
    <row r="1" spans="1:6" ht="15.6" x14ac:dyDescent="0.3">
      <c r="A1" s="2" t="s">
        <v>58</v>
      </c>
      <c r="B1" s="17"/>
      <c r="C1" s="17"/>
      <c r="D1" s="17"/>
      <c r="E1" s="17"/>
      <c r="F1" s="17"/>
    </row>
    <row r="2" spans="1:6" x14ac:dyDescent="0.3">
      <c r="A2" s="4" t="s">
        <v>59</v>
      </c>
      <c r="B2" s="17"/>
      <c r="C2" s="17"/>
      <c r="D2" s="17"/>
      <c r="E2" s="17"/>
      <c r="F2" s="17"/>
    </row>
    <row r="3" spans="1:6" x14ac:dyDescent="0.3">
      <c r="A3" s="17"/>
      <c r="B3" s="5" t="s">
        <v>60</v>
      </c>
      <c r="C3" s="17"/>
      <c r="D3" s="17"/>
      <c r="E3" s="17"/>
      <c r="F3" s="17"/>
    </row>
    <row r="4" spans="1:6" x14ac:dyDescent="0.3">
      <c r="A4" s="4" t="s">
        <v>61</v>
      </c>
      <c r="B4" s="17"/>
      <c r="C4" s="17"/>
      <c r="D4" s="17"/>
      <c r="E4" s="17"/>
      <c r="F4" s="17"/>
    </row>
    <row r="5" spans="1:6" ht="40.200000000000003" x14ac:dyDescent="0.3">
      <c r="A5" s="17"/>
      <c r="B5" s="5" t="s">
        <v>62</v>
      </c>
      <c r="C5" s="17"/>
      <c r="D5" s="17"/>
      <c r="E5" s="17"/>
      <c r="F5" s="17"/>
    </row>
    <row r="6" spans="1:6" x14ac:dyDescent="0.3">
      <c r="A6" s="4" t="s">
        <v>63</v>
      </c>
      <c r="B6" s="5"/>
      <c r="C6" s="17"/>
      <c r="D6" s="17"/>
      <c r="E6" s="17"/>
      <c r="F6" s="17"/>
    </row>
    <row r="7" spans="1:6" ht="53.4" x14ac:dyDescent="0.3">
      <c r="A7" s="4"/>
      <c r="B7" s="5" t="s">
        <v>258</v>
      </c>
      <c r="C7" s="17"/>
      <c r="D7" s="17"/>
      <c r="E7" s="17"/>
      <c r="F7" s="17"/>
    </row>
    <row r="8" spans="1:6" x14ac:dyDescent="0.3">
      <c r="A8" s="4" t="s">
        <v>64</v>
      </c>
      <c r="B8" s="5"/>
      <c r="C8" s="17"/>
      <c r="D8" s="17"/>
      <c r="E8" s="17"/>
      <c r="F8" s="17"/>
    </row>
    <row r="9" spans="1:6" ht="27" x14ac:dyDescent="0.3">
      <c r="A9" s="17"/>
      <c r="B9" s="5" t="s">
        <v>65</v>
      </c>
      <c r="C9" s="17"/>
      <c r="D9" s="17"/>
      <c r="E9" s="17"/>
      <c r="F9" s="17"/>
    </row>
    <row r="10" spans="1:6" x14ac:dyDescent="0.3">
      <c r="A10" s="4" t="s">
        <v>66</v>
      </c>
      <c r="B10" s="17"/>
      <c r="C10" s="17"/>
      <c r="D10" s="17"/>
      <c r="E10" s="17"/>
      <c r="F10" s="17"/>
    </row>
    <row r="11" spans="1:6" ht="26.4" x14ac:dyDescent="0.3">
      <c r="A11" s="17"/>
      <c r="B11" s="7" t="s">
        <v>67</v>
      </c>
      <c r="C11" s="17"/>
      <c r="D11" s="17"/>
      <c r="E11" s="17"/>
      <c r="F11" s="17"/>
    </row>
    <row r="12" spans="1:6" x14ac:dyDescent="0.3">
      <c r="A12" s="4" t="s">
        <v>213</v>
      </c>
      <c r="B12" s="17"/>
      <c r="C12" s="17"/>
      <c r="D12" s="17"/>
      <c r="E12" s="17"/>
      <c r="F12" s="17"/>
    </row>
    <row r="13" spans="1:6" ht="27" x14ac:dyDescent="0.3">
      <c r="A13" s="17"/>
      <c r="B13" s="5" t="s">
        <v>68</v>
      </c>
      <c r="C13" s="17"/>
      <c r="D13" s="17"/>
      <c r="E13" s="17"/>
      <c r="F13" s="17"/>
    </row>
    <row r="14" spans="1:6" ht="24.75" customHeight="1" x14ac:dyDescent="0.3">
      <c r="A14" s="468" t="s">
        <v>214</v>
      </c>
      <c r="B14" s="468"/>
      <c r="C14" s="17"/>
      <c r="D14" s="17"/>
      <c r="E14" s="17"/>
      <c r="F14" s="17"/>
    </row>
    <row r="15" spans="1:6" ht="40.200000000000003" x14ac:dyDescent="0.3">
      <c r="A15" s="17"/>
      <c r="B15" s="5" t="s">
        <v>69</v>
      </c>
      <c r="C15" s="17"/>
      <c r="D15" s="17"/>
      <c r="E15" s="17"/>
      <c r="F15" s="17"/>
    </row>
    <row r="16" spans="1:6" x14ac:dyDescent="0.3">
      <c r="A16" s="4" t="s">
        <v>215</v>
      </c>
      <c r="B16" s="17"/>
      <c r="C16" s="17"/>
      <c r="D16" s="17"/>
      <c r="E16" s="17"/>
      <c r="F16" s="17"/>
    </row>
    <row r="17" spans="1:6" ht="40.200000000000003" x14ac:dyDescent="0.3">
      <c r="A17" s="17"/>
      <c r="B17" s="5" t="s">
        <v>70</v>
      </c>
      <c r="C17" s="17"/>
      <c r="D17" s="17"/>
      <c r="E17" s="17"/>
      <c r="F17" s="17"/>
    </row>
    <row r="18" spans="1:6" x14ac:dyDescent="0.3">
      <c r="A18" s="4" t="s">
        <v>216</v>
      </c>
      <c r="B18" s="17"/>
      <c r="C18" s="17"/>
      <c r="D18" s="17"/>
      <c r="E18" s="17"/>
      <c r="F18" s="17"/>
    </row>
    <row r="19" spans="1:6" ht="26.7" customHeight="1" x14ac:dyDescent="0.3">
      <c r="A19" s="17"/>
      <c r="B19" s="5" t="s">
        <v>71</v>
      </c>
      <c r="C19" s="17"/>
      <c r="D19" s="17"/>
      <c r="E19" s="17"/>
      <c r="F19" s="17"/>
    </row>
    <row r="20" spans="1:6" x14ac:dyDescent="0.3">
      <c r="A20" s="4" t="s">
        <v>217</v>
      </c>
      <c r="B20" s="17"/>
      <c r="C20" s="17"/>
      <c r="D20" s="17"/>
      <c r="E20" s="17"/>
      <c r="F20" s="17"/>
    </row>
    <row r="21" spans="1:6" ht="40.200000000000003" x14ac:dyDescent="0.3">
      <c r="A21" s="17"/>
      <c r="B21" s="5" t="s">
        <v>72</v>
      </c>
      <c r="C21" s="17"/>
      <c r="D21" s="17"/>
      <c r="E21" s="17"/>
      <c r="F21" s="17"/>
    </row>
    <row r="22" spans="1:6" x14ac:dyDescent="0.3">
      <c r="A22" s="4" t="s">
        <v>218</v>
      </c>
      <c r="B22" s="17"/>
      <c r="C22" s="17"/>
      <c r="D22" s="17"/>
      <c r="E22" s="17"/>
      <c r="F22" s="17"/>
    </row>
    <row r="23" spans="1:6" ht="84.75" customHeight="1" x14ac:dyDescent="0.3">
      <c r="A23" s="17"/>
      <c r="B23" s="5" t="s">
        <v>73</v>
      </c>
      <c r="C23" s="17"/>
      <c r="D23" s="17"/>
      <c r="E23" s="17"/>
      <c r="F23" s="17"/>
    </row>
    <row r="24" spans="1:6" x14ac:dyDescent="0.3">
      <c r="A24" s="17"/>
      <c r="B24" s="17"/>
      <c r="C24" s="17"/>
      <c r="D24" s="17"/>
      <c r="E24" s="17"/>
      <c r="F24" s="17"/>
    </row>
    <row r="25" spans="1:6" x14ac:dyDescent="0.3">
      <c r="A25" s="17"/>
      <c r="B25" s="17"/>
      <c r="C25" s="17"/>
      <c r="D25" s="17"/>
      <c r="E25" s="17"/>
      <c r="F25" s="17"/>
    </row>
    <row r="26" spans="1:6" x14ac:dyDescent="0.3">
      <c r="A26" s="17"/>
      <c r="B26" s="17"/>
      <c r="C26" s="17"/>
      <c r="D26" s="17"/>
      <c r="E26" s="17"/>
      <c r="F26" s="17"/>
    </row>
    <row r="27" spans="1:6" x14ac:dyDescent="0.3">
      <c r="A27" s="17"/>
      <c r="B27" s="17"/>
      <c r="C27" s="17"/>
      <c r="D27" s="17"/>
      <c r="E27" s="17"/>
      <c r="F27" s="17"/>
    </row>
    <row r="28" spans="1:6" x14ac:dyDescent="0.3">
      <c r="A28" s="17"/>
      <c r="B28" s="17"/>
      <c r="C28" s="17"/>
      <c r="D28" s="17"/>
      <c r="E28" s="17"/>
      <c r="F28" s="17"/>
    </row>
    <row r="29" spans="1:6" x14ac:dyDescent="0.3">
      <c r="A29" s="17"/>
      <c r="B29" s="17"/>
      <c r="C29" s="17"/>
      <c r="D29" s="17"/>
      <c r="E29" s="17"/>
      <c r="F29" s="17"/>
    </row>
    <row r="30" spans="1:6" x14ac:dyDescent="0.3">
      <c r="A30" s="17"/>
      <c r="B30" s="17"/>
      <c r="C30" s="17"/>
      <c r="D30" s="17"/>
      <c r="E30" s="17"/>
      <c r="F30" s="17"/>
    </row>
    <row r="31" spans="1:6" x14ac:dyDescent="0.3">
      <c r="A31" s="17"/>
      <c r="B31" s="17"/>
      <c r="C31" s="17"/>
      <c r="D31" s="17"/>
      <c r="E31" s="17"/>
      <c r="F31" s="17"/>
    </row>
    <row r="32" spans="1:6" x14ac:dyDescent="0.3">
      <c r="A32" s="17"/>
      <c r="B32" s="17"/>
      <c r="C32" s="17"/>
      <c r="D32" s="17"/>
      <c r="E32" s="17"/>
      <c r="F32" s="17"/>
    </row>
    <row r="33" spans="1:6" x14ac:dyDescent="0.3">
      <c r="A33" s="17"/>
      <c r="B33" s="17"/>
      <c r="C33" s="17"/>
      <c r="D33" s="17"/>
      <c r="E33" s="17"/>
      <c r="F33" s="17"/>
    </row>
    <row r="34" spans="1:6" x14ac:dyDescent="0.3">
      <c r="A34" s="17"/>
      <c r="B34" s="17"/>
      <c r="C34" s="17"/>
      <c r="D34" s="17"/>
      <c r="E34" s="17"/>
      <c r="F34" s="17"/>
    </row>
    <row r="35" spans="1:6" x14ac:dyDescent="0.3">
      <c r="A35" s="17"/>
      <c r="B35" s="17"/>
      <c r="C35" s="17"/>
      <c r="D35" s="17"/>
      <c r="E35" s="17"/>
      <c r="F35" s="17"/>
    </row>
    <row r="36" spans="1:6" x14ac:dyDescent="0.3">
      <c r="A36" s="17"/>
      <c r="B36" s="17"/>
      <c r="C36" s="17"/>
      <c r="D36" s="17"/>
      <c r="E36" s="17"/>
      <c r="F36" s="17"/>
    </row>
    <row r="37" spans="1:6" x14ac:dyDescent="0.3">
      <c r="A37" s="17"/>
      <c r="B37" s="17"/>
      <c r="C37" s="17"/>
      <c r="D37" s="17"/>
      <c r="E37" s="17"/>
      <c r="F37" s="17"/>
    </row>
  </sheetData>
  <mergeCells count="1">
    <mergeCell ref="A14:B14"/>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ma:contentTypeID="0x010100CDB33A4094765C43842BF75870C6DB50" ma:contentTypeVersion="18" ma:contentTypeDescription="Створення нового документа." ma:contentTypeScope="" ma:versionID="3f824692830044fca67a7cf4c9413fb5">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22f7a74d6bacf83cf82ec56169b49984"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Теги зображень"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Спільний доступ"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Відомості про тих, хто має доступ"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Props1.xml><?xml version="1.0" encoding="utf-8"?>
<ds:datastoreItem xmlns:ds="http://schemas.openxmlformats.org/officeDocument/2006/customXml" ds:itemID="{F4158C5A-A756-4948-8A59-8B26B03928E6}">
  <ds:schemaRefs>
    <ds:schemaRef ds:uri="http://schemas.microsoft.com/sharepoint/v3/contenttype/forms"/>
  </ds:schemaRefs>
</ds:datastoreItem>
</file>

<file path=customXml/itemProps2.xml><?xml version="1.0" encoding="utf-8"?>
<ds:datastoreItem xmlns:ds="http://schemas.openxmlformats.org/officeDocument/2006/customXml" ds:itemID="{5A976491-DADB-4998-BADE-15CCBE25A9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ac4ecf-9708-45f7-9d64-eaef3bff4f59"/>
    <ds:schemaRef ds:uri="47d30a7d-b41a-4785-a964-e05815a9f2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0400F8F-9C3E-4A99-BAAF-2D5EAF9B168E}">
  <ds:schemaRefs>
    <ds:schemaRef ds:uri="http://schemas.microsoft.com/office/2006/metadata/properties"/>
    <ds:schemaRef ds:uri="http://purl.org/dc/elements/1.1/"/>
    <ds:schemaRef ds:uri="http://schemas.microsoft.com/office/2006/documentManagement/types"/>
    <ds:schemaRef ds:uri="http://purl.org/dc/terms/"/>
    <ds:schemaRef ds:uri="http://www.w3.org/XML/1998/namespace"/>
    <ds:schemaRef ds:uri="47d30a7d-b41a-4785-a964-e05815a9f29f"/>
    <ds:schemaRef ds:uri="http://schemas.microsoft.com/office/infopath/2007/PartnerControls"/>
    <ds:schemaRef ds:uri="http://schemas.openxmlformats.org/package/2006/metadata/core-properties"/>
    <ds:schemaRef ds:uri="04ac4ecf-9708-45f7-9d64-eaef3bff4f59"/>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Запрошення</vt:lpstr>
      <vt:lpstr>Документи</vt:lpstr>
      <vt:lpstr>Додаток 1_Специфікація</vt:lpstr>
      <vt:lpstr>Додаток 2 КП на товари</vt:lpstr>
      <vt:lpstr>Додаток 3 ТП на товари</vt:lpstr>
      <vt:lpstr>Додаток 4_Адреси поставки</vt:lpstr>
      <vt:lpstr>Додаток 6 Банківські реквізити</vt:lpstr>
      <vt:lpstr>FAQ_Tender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Safonov, Valerii GIZ UA</cp:lastModifiedBy>
  <cp:revision/>
  <cp:lastPrinted>2023-02-01T14:31:08Z</cp:lastPrinted>
  <dcterms:created xsi:type="dcterms:W3CDTF">2015-10-29T07:24:41Z</dcterms:created>
  <dcterms:modified xsi:type="dcterms:W3CDTF">2025-12-04T13:32:52Z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